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3895" windowHeight="10350"/>
  </bookViews>
  <sheets>
    <sheet name="资金分配" sheetId="1" r:id="rId1"/>
  </sheets>
  <definedNames>
    <definedName name="_xlnm.Print_Titles" localSheetId="0">资金分配!$1:$2</definedName>
  </definedNames>
  <calcPr calcId="124519"/>
</workbook>
</file>

<file path=xl/calcChain.xml><?xml version="1.0" encoding="utf-8"?>
<calcChain xmlns="http://schemas.openxmlformats.org/spreadsheetml/2006/main">
  <c r="F25" i="1"/>
  <c r="F24"/>
  <c r="F23"/>
  <c r="F22"/>
  <c r="F21"/>
  <c r="F20"/>
  <c r="J16"/>
  <c r="I16"/>
  <c r="H16"/>
  <c r="G16"/>
  <c r="F16"/>
  <c r="J10"/>
  <c r="I10"/>
  <c r="H10"/>
  <c r="G10"/>
  <c r="F10"/>
  <c r="J5"/>
  <c r="F5"/>
  <c r="J4"/>
  <c r="I4"/>
  <c r="H4"/>
  <c r="G4"/>
  <c r="F4"/>
</calcChain>
</file>

<file path=xl/sharedStrings.xml><?xml version="1.0" encoding="utf-8"?>
<sst xmlns="http://schemas.openxmlformats.org/spreadsheetml/2006/main" count="97" uniqueCount="63">
  <si>
    <t>岚皋县2018年第六批财政涉农整合资金分配表</t>
  </si>
  <si>
    <t>序号</t>
  </si>
  <si>
    <t>项目名称</t>
  </si>
  <si>
    <t>实施地点</t>
  </si>
  <si>
    <t>建设内容</t>
  </si>
  <si>
    <t>建设期限</t>
  </si>
  <si>
    <t>金额
（万元）</t>
  </si>
  <si>
    <t>实施单位</t>
  </si>
  <si>
    <t>小计</t>
  </si>
  <si>
    <t>中央</t>
  </si>
  <si>
    <t>省级</t>
  </si>
  <si>
    <t>市级</t>
  </si>
  <si>
    <t>县级</t>
  </si>
  <si>
    <t>合  计</t>
  </si>
  <si>
    <t>一、</t>
  </si>
  <si>
    <t>产业道路建设</t>
  </si>
  <si>
    <t>官元镇</t>
  </si>
  <si>
    <t>民主镇</t>
  </si>
  <si>
    <t>佐龙镇</t>
  </si>
  <si>
    <t>便民桥建设</t>
  </si>
  <si>
    <t>孟石岭镇</t>
  </si>
  <si>
    <t>二、</t>
  </si>
  <si>
    <t>光伏扶贫“三变”改革</t>
  </si>
  <si>
    <t xml:space="preserve">“三变”改革光伏扶贫
</t>
  </si>
  <si>
    <t>石门镇老鸦村</t>
  </si>
  <si>
    <t>新建村级光伏扶贫电站</t>
  </si>
  <si>
    <t>县扶贫投资开发有限公司</t>
  </si>
  <si>
    <t>堰门镇瑞金村</t>
  </si>
  <si>
    <t>官元镇龙洞村</t>
  </si>
  <si>
    <t>官元镇龙板营村</t>
  </si>
  <si>
    <t>大道河镇茶农村</t>
  </si>
  <si>
    <t>三、</t>
  </si>
  <si>
    <t>产业扶贫“三变”改革</t>
  </si>
  <si>
    <t>“三变”改革产业扶贫模式</t>
  </si>
  <si>
    <t>城关镇联春村</t>
  </si>
  <si>
    <t>村集体领办
经济主体试点</t>
  </si>
  <si>
    <t>南宫山镇西河村</t>
  </si>
  <si>
    <t>村集体领办
经济主体试点
（深度贫困村）</t>
  </si>
  <si>
    <t>官元镇陈耳村</t>
  </si>
  <si>
    <t>南宫山镇展望村</t>
  </si>
  <si>
    <t>四、</t>
  </si>
  <si>
    <t>互助资金贴息</t>
  </si>
  <si>
    <t>县扶贫局</t>
  </si>
  <si>
    <t>五、</t>
  </si>
  <si>
    <t>技能脱贫千校行动”扶贫补助</t>
  </si>
  <si>
    <t>“技能脱贫千校行动”扶贫补助</t>
  </si>
  <si>
    <t>六、</t>
  </si>
  <si>
    <t>风险补偿金</t>
  </si>
  <si>
    <t>扶贫小额信贷风险补偿金</t>
  </si>
  <si>
    <t>七、</t>
  </si>
  <si>
    <t>小额信贷贴息资金</t>
  </si>
  <si>
    <t>扶贫小额信贷贴息资金</t>
  </si>
  <si>
    <t>八、</t>
  </si>
  <si>
    <t>脱贫攻坚创新试点项目</t>
  </si>
  <si>
    <t>县农综办</t>
  </si>
  <si>
    <t>锦绣花里堰塘建设</t>
  </si>
  <si>
    <t>发展茶叶产业（深度贫困村）</t>
    <phoneticPr fontId="9" type="noConversion"/>
  </si>
  <si>
    <t>发展黄花产业（深度贫困村）</t>
    <phoneticPr fontId="9" type="noConversion"/>
  </si>
  <si>
    <t>丰景村产业便民桥1座</t>
    <phoneticPr fontId="9" type="noConversion"/>
  </si>
  <si>
    <t>朝阳村产业通组道路硬化0.7公里</t>
    <phoneticPr fontId="9" type="noConversion"/>
  </si>
  <si>
    <t>团兴村产业路建设6公里</t>
    <phoneticPr fontId="9" type="noConversion"/>
  </si>
  <si>
    <t>产业基础设施</t>
    <phoneticPr fontId="9" type="noConversion"/>
  </si>
  <si>
    <t>德胜村新修产业路1.5公里</t>
    <phoneticPr fontId="9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</si>
</sst>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10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0"/>
      <name val="宋体"/>
      <charset val="134"/>
      <scheme val="minor"/>
    </font>
    <font>
      <b/>
      <sz val="10"/>
      <name val="宋体"/>
      <charset val="134"/>
    </font>
    <font>
      <b/>
      <sz val="10"/>
      <name val="宋体"/>
      <charset val="134"/>
      <scheme val="minor"/>
    </font>
    <font>
      <sz val="10"/>
      <name val="宋体"/>
      <charset val="134"/>
    </font>
    <font>
      <sz val="12"/>
      <name val="宋体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</cellStyleXfs>
  <cellXfs count="38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76" fontId="2" fillId="0" borderId="5" xfId="0" applyNumberFormat="1" applyFont="1" applyBorder="1" applyAlignment="1">
      <alignment horizontal="center" vertical="center" wrapText="1"/>
    </xf>
    <xf numFmtId="0" fontId="5" fillId="0" borderId="5" xfId="0" applyNumberFormat="1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176" fontId="6" fillId="0" borderId="5" xfId="0" applyNumberFormat="1" applyFont="1" applyFill="1" applyBorder="1" applyAlignment="1">
      <alignment horizontal="center" vertical="center" wrapText="1"/>
    </xf>
    <xf numFmtId="0" fontId="1" fillId="0" borderId="5" xfId="4" applyFont="1" applyFill="1" applyBorder="1" applyAlignment="1">
      <alignment horizontal="center" vertical="center" wrapText="1"/>
    </xf>
    <xf numFmtId="176" fontId="4" fillId="0" borderId="5" xfId="0" applyNumberFormat="1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1" fillId="0" borderId="5" xfId="4" applyFont="1" applyFill="1" applyBorder="1" applyAlignment="1">
      <alignment horizontal="center" vertical="center"/>
    </xf>
    <xf numFmtId="0" fontId="4" fillId="0" borderId="5" xfId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5" xfId="3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/>
    </xf>
    <xf numFmtId="0" fontId="1" fillId="0" borderId="5" xfId="1" applyFont="1" applyFill="1" applyBorder="1" applyAlignment="1">
      <alignment horizontal="center" vertical="center"/>
    </xf>
    <xf numFmtId="0" fontId="1" fillId="0" borderId="5" xfId="1" applyFont="1" applyFill="1" applyBorder="1" applyAlignment="1">
      <alignment horizontal="center" vertical="center" wrapText="1"/>
    </xf>
    <xf numFmtId="0" fontId="5" fillId="0" borderId="5" xfId="0" applyNumberFormat="1" applyFont="1" applyFill="1" applyBorder="1" applyAlignment="1">
      <alignment horizontal="left" vertical="center" wrapText="1"/>
    </xf>
    <xf numFmtId="0" fontId="7" fillId="0" borderId="5" xfId="0" applyNumberFormat="1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/>
    </xf>
    <xf numFmtId="0" fontId="1" fillId="0" borderId="5" xfId="0" applyFont="1" applyBorder="1" applyAlignment="1">
      <alignment horizontal="center" vertical="center" wrapText="1"/>
    </xf>
    <xf numFmtId="176" fontId="5" fillId="0" borderId="5" xfId="0" applyNumberFormat="1" applyFont="1" applyFill="1" applyBorder="1" applyAlignment="1">
      <alignment horizontal="center" vertical="center" wrapText="1"/>
    </xf>
    <xf numFmtId="0" fontId="7" fillId="0" borderId="5" xfId="2" applyFont="1" applyFill="1" applyBorder="1" applyAlignment="1">
      <alignment horizontal="center" vertical="center" wrapText="1"/>
    </xf>
    <xf numFmtId="176" fontId="5" fillId="0" borderId="5" xfId="2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</cellXfs>
  <cellStyles count="5">
    <cellStyle name="常规" xfId="0" builtinId="0"/>
    <cellStyle name="常规 10" xfId="1"/>
    <cellStyle name="常规 18" xfId="3"/>
    <cellStyle name="常规 2" xfId="4"/>
    <cellStyle name="常规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workbookViewId="0">
      <selection activeCell="D7" sqref="D7"/>
    </sheetView>
  </sheetViews>
  <sheetFormatPr defaultColWidth="9" defaultRowHeight="13.5"/>
  <cols>
    <col min="1" max="1" width="7" style="3" customWidth="1"/>
    <col min="2" max="2" width="20.875" style="3" customWidth="1"/>
    <col min="3" max="3" width="13.75" style="3" customWidth="1"/>
    <col min="4" max="4" width="30.625" style="3" customWidth="1"/>
    <col min="5" max="5" width="9" style="3"/>
    <col min="6" max="10" width="9.125" style="3" customWidth="1"/>
    <col min="11" max="11" width="13.125" style="3" customWidth="1"/>
    <col min="12" max="16384" width="9" style="3"/>
  </cols>
  <sheetData>
    <row r="1" spans="1:11" s="1" customFormat="1" ht="44.25" customHeight="1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1" s="1" customFormat="1" ht="26.1" customHeight="1">
      <c r="A2" s="36" t="s">
        <v>1</v>
      </c>
      <c r="B2" s="36" t="s">
        <v>2</v>
      </c>
      <c r="C2" s="36" t="s">
        <v>3</v>
      </c>
      <c r="D2" s="36" t="s">
        <v>4</v>
      </c>
      <c r="E2" s="36" t="s">
        <v>5</v>
      </c>
      <c r="F2" s="33" t="s">
        <v>6</v>
      </c>
      <c r="G2" s="34"/>
      <c r="H2" s="34"/>
      <c r="I2" s="34"/>
      <c r="J2" s="35"/>
      <c r="K2" s="28" t="s">
        <v>7</v>
      </c>
    </row>
    <row r="3" spans="1:11" s="1" customFormat="1" ht="24" customHeight="1">
      <c r="A3" s="37"/>
      <c r="B3" s="37"/>
      <c r="C3" s="37"/>
      <c r="D3" s="37"/>
      <c r="E3" s="37"/>
      <c r="F3" s="4" t="s">
        <v>8</v>
      </c>
      <c r="G3" s="4" t="s">
        <v>9</v>
      </c>
      <c r="H3" s="4" t="s">
        <v>10</v>
      </c>
      <c r="I3" s="4" t="s">
        <v>11</v>
      </c>
      <c r="J3" s="4" t="s">
        <v>12</v>
      </c>
      <c r="K3" s="28"/>
    </row>
    <row r="4" spans="1:11" s="2" customFormat="1" ht="30" customHeight="1">
      <c r="A4" s="5"/>
      <c r="B4" s="5"/>
      <c r="C4" s="5"/>
      <c r="D4" s="5"/>
      <c r="E4" s="5" t="s">
        <v>13</v>
      </c>
      <c r="F4" s="6">
        <f t="shared" ref="F4:J4" si="0">F5+F10+F16+F21+F22+F23+F24+F25</f>
        <v>1440</v>
      </c>
      <c r="G4" s="6">
        <f t="shared" si="0"/>
        <v>0</v>
      </c>
      <c r="H4" s="6">
        <f t="shared" si="0"/>
        <v>0</v>
      </c>
      <c r="I4" s="6">
        <f t="shared" si="0"/>
        <v>0</v>
      </c>
      <c r="J4" s="6">
        <f t="shared" si="0"/>
        <v>1440</v>
      </c>
      <c r="K4" s="5"/>
    </row>
    <row r="5" spans="1:11" ht="30" customHeight="1">
      <c r="A5" s="7" t="s">
        <v>14</v>
      </c>
      <c r="B5" s="7" t="s">
        <v>61</v>
      </c>
      <c r="C5" s="8"/>
      <c r="D5" s="8"/>
      <c r="E5" s="8"/>
      <c r="F5" s="9">
        <f>SUM(F6:F9)</f>
        <v>115</v>
      </c>
      <c r="G5" s="9"/>
      <c r="H5" s="9"/>
      <c r="I5" s="9"/>
      <c r="J5" s="9">
        <f>SUM(J6:J9)</f>
        <v>115</v>
      </c>
      <c r="K5" s="8"/>
    </row>
    <row r="6" spans="1:11" ht="30" customHeight="1">
      <c r="A6" s="10">
        <v>1</v>
      </c>
      <c r="B6" s="10" t="s">
        <v>15</v>
      </c>
      <c r="C6" s="10" t="s">
        <v>16</v>
      </c>
      <c r="D6" s="10" t="s">
        <v>60</v>
      </c>
      <c r="E6" s="10">
        <v>2018</v>
      </c>
      <c r="F6" s="11">
        <v>60</v>
      </c>
      <c r="G6" s="11"/>
      <c r="H6" s="11"/>
      <c r="I6" s="11"/>
      <c r="J6" s="11">
        <v>60</v>
      </c>
      <c r="K6" s="10" t="s">
        <v>16</v>
      </c>
    </row>
    <row r="7" spans="1:11" ht="30" customHeight="1">
      <c r="A7" s="10">
        <v>2</v>
      </c>
      <c r="B7" s="10" t="s">
        <v>15</v>
      </c>
      <c r="C7" s="10" t="s">
        <v>17</v>
      </c>
      <c r="D7" s="10" t="s">
        <v>62</v>
      </c>
      <c r="E7" s="10">
        <v>2018</v>
      </c>
      <c r="F7" s="11">
        <v>20</v>
      </c>
      <c r="G7" s="11"/>
      <c r="H7" s="11"/>
      <c r="I7" s="11"/>
      <c r="J7" s="11">
        <v>20</v>
      </c>
      <c r="K7" s="10" t="s">
        <v>17</v>
      </c>
    </row>
    <row r="8" spans="1:11" ht="30" customHeight="1">
      <c r="A8" s="10">
        <v>3</v>
      </c>
      <c r="B8" s="10" t="s">
        <v>15</v>
      </c>
      <c r="C8" s="12" t="s">
        <v>18</v>
      </c>
      <c r="D8" s="10" t="s">
        <v>59</v>
      </c>
      <c r="E8" s="10">
        <v>2018</v>
      </c>
      <c r="F8" s="11">
        <v>30</v>
      </c>
      <c r="G8" s="11"/>
      <c r="H8" s="11"/>
      <c r="I8" s="11"/>
      <c r="J8" s="11">
        <v>30</v>
      </c>
      <c r="K8" s="12" t="s">
        <v>18</v>
      </c>
    </row>
    <row r="9" spans="1:11" ht="30" customHeight="1">
      <c r="A9" s="10">
        <v>4</v>
      </c>
      <c r="B9" s="10" t="s">
        <v>19</v>
      </c>
      <c r="C9" s="13" t="s">
        <v>20</v>
      </c>
      <c r="D9" s="10" t="s">
        <v>58</v>
      </c>
      <c r="E9" s="10">
        <v>2018</v>
      </c>
      <c r="F9" s="11">
        <v>5</v>
      </c>
      <c r="G9" s="11"/>
      <c r="H9" s="11"/>
      <c r="I9" s="11"/>
      <c r="J9" s="11">
        <v>5</v>
      </c>
      <c r="K9" s="13" t="s">
        <v>20</v>
      </c>
    </row>
    <row r="10" spans="1:11" ht="30" customHeight="1">
      <c r="A10" s="14" t="s">
        <v>21</v>
      </c>
      <c r="B10" s="15" t="s">
        <v>22</v>
      </c>
      <c r="C10" s="13"/>
      <c r="D10" s="16"/>
      <c r="E10" s="10"/>
      <c r="F10" s="9">
        <f t="shared" ref="F10:J10" si="1">SUM(F11:F15)</f>
        <v>500</v>
      </c>
      <c r="G10" s="9">
        <f t="shared" si="1"/>
        <v>0</v>
      </c>
      <c r="H10" s="9">
        <f t="shared" si="1"/>
        <v>0</v>
      </c>
      <c r="I10" s="9">
        <f t="shared" si="1"/>
        <v>0</v>
      </c>
      <c r="J10" s="9">
        <f t="shared" si="1"/>
        <v>500</v>
      </c>
      <c r="K10" s="12"/>
    </row>
    <row r="11" spans="1:11" ht="30" customHeight="1">
      <c r="A11" s="12">
        <v>1</v>
      </c>
      <c r="B11" s="17" t="s">
        <v>23</v>
      </c>
      <c r="C11" s="18" t="s">
        <v>24</v>
      </c>
      <c r="D11" s="10" t="s">
        <v>25</v>
      </c>
      <c r="E11" s="10">
        <v>2018</v>
      </c>
      <c r="F11" s="11">
        <v>100</v>
      </c>
      <c r="G11" s="11"/>
      <c r="H11" s="11"/>
      <c r="I11" s="11"/>
      <c r="J11" s="11">
        <v>100</v>
      </c>
      <c r="K11" s="28" t="s">
        <v>26</v>
      </c>
    </row>
    <row r="12" spans="1:11" ht="30" customHeight="1">
      <c r="A12" s="12">
        <v>2</v>
      </c>
      <c r="B12" s="17" t="s">
        <v>23</v>
      </c>
      <c r="C12" s="18" t="s">
        <v>27</v>
      </c>
      <c r="D12" s="10" t="s">
        <v>25</v>
      </c>
      <c r="E12" s="10">
        <v>2018</v>
      </c>
      <c r="F12" s="11">
        <v>100</v>
      </c>
      <c r="G12" s="11"/>
      <c r="H12" s="11"/>
      <c r="I12" s="11"/>
      <c r="J12" s="11">
        <v>100</v>
      </c>
      <c r="K12" s="28" t="s">
        <v>26</v>
      </c>
    </row>
    <row r="13" spans="1:11" ht="30" customHeight="1">
      <c r="A13" s="12">
        <v>3</v>
      </c>
      <c r="B13" s="17" t="s">
        <v>23</v>
      </c>
      <c r="C13" s="18" t="s">
        <v>28</v>
      </c>
      <c r="D13" s="10" t="s">
        <v>25</v>
      </c>
      <c r="E13" s="10">
        <v>2018</v>
      </c>
      <c r="F13" s="11">
        <v>100</v>
      </c>
      <c r="G13" s="11"/>
      <c r="H13" s="11"/>
      <c r="I13" s="11"/>
      <c r="J13" s="11">
        <v>100</v>
      </c>
      <c r="K13" s="28" t="s">
        <v>26</v>
      </c>
    </row>
    <row r="14" spans="1:11" ht="30" customHeight="1">
      <c r="A14" s="12">
        <v>4</v>
      </c>
      <c r="B14" s="17" t="s">
        <v>23</v>
      </c>
      <c r="C14" s="18" t="s">
        <v>29</v>
      </c>
      <c r="D14" s="10" t="s">
        <v>25</v>
      </c>
      <c r="E14" s="10">
        <v>2018</v>
      </c>
      <c r="F14" s="11">
        <v>100</v>
      </c>
      <c r="G14" s="11"/>
      <c r="H14" s="11"/>
      <c r="I14" s="11"/>
      <c r="J14" s="11">
        <v>100</v>
      </c>
      <c r="K14" s="28" t="s">
        <v>26</v>
      </c>
    </row>
    <row r="15" spans="1:11" ht="30" customHeight="1">
      <c r="A15" s="12">
        <v>5</v>
      </c>
      <c r="B15" s="17" t="s">
        <v>23</v>
      </c>
      <c r="C15" s="18" t="s">
        <v>30</v>
      </c>
      <c r="D15" s="10" t="s">
        <v>25</v>
      </c>
      <c r="E15" s="10">
        <v>2018</v>
      </c>
      <c r="F15" s="11">
        <v>100</v>
      </c>
      <c r="G15" s="11"/>
      <c r="H15" s="11"/>
      <c r="I15" s="11"/>
      <c r="J15" s="11">
        <v>100</v>
      </c>
      <c r="K15" s="28" t="s">
        <v>26</v>
      </c>
    </row>
    <row r="16" spans="1:11" ht="30" customHeight="1">
      <c r="A16" s="14" t="s">
        <v>31</v>
      </c>
      <c r="B16" s="15" t="s">
        <v>32</v>
      </c>
      <c r="C16" s="19"/>
      <c r="D16" s="15"/>
      <c r="E16" s="10"/>
      <c r="F16" s="9">
        <f t="shared" ref="F16:J16" si="2">SUM(F17:F20)</f>
        <v>400</v>
      </c>
      <c r="G16" s="9">
        <f t="shared" si="2"/>
        <v>0</v>
      </c>
      <c r="H16" s="9">
        <f t="shared" si="2"/>
        <v>0</v>
      </c>
      <c r="I16" s="9">
        <f t="shared" si="2"/>
        <v>0</v>
      </c>
      <c r="J16" s="9">
        <f t="shared" si="2"/>
        <v>400</v>
      </c>
      <c r="K16" s="12"/>
    </row>
    <row r="17" spans="1:11" ht="30" customHeight="1">
      <c r="A17" s="12"/>
      <c r="B17" s="20" t="s">
        <v>33</v>
      </c>
      <c r="C17" s="21" t="s">
        <v>34</v>
      </c>
      <c r="D17" s="22" t="s">
        <v>35</v>
      </c>
      <c r="E17" s="10">
        <v>2018</v>
      </c>
      <c r="F17" s="11">
        <v>100</v>
      </c>
      <c r="G17" s="11"/>
      <c r="H17" s="11"/>
      <c r="I17" s="11"/>
      <c r="J17" s="11">
        <v>100</v>
      </c>
      <c r="K17" s="21" t="s">
        <v>34</v>
      </c>
    </row>
    <row r="18" spans="1:11" ht="30" customHeight="1">
      <c r="A18" s="12"/>
      <c r="B18" s="20" t="s">
        <v>33</v>
      </c>
      <c r="C18" s="23" t="s">
        <v>36</v>
      </c>
      <c r="D18" s="22" t="s">
        <v>37</v>
      </c>
      <c r="E18" s="10">
        <v>2018</v>
      </c>
      <c r="F18" s="11">
        <v>100</v>
      </c>
      <c r="G18" s="11"/>
      <c r="H18" s="11"/>
      <c r="I18" s="11"/>
      <c r="J18" s="11">
        <v>100</v>
      </c>
      <c r="K18" s="24" t="s">
        <v>36</v>
      </c>
    </row>
    <row r="19" spans="1:11" ht="30" customHeight="1">
      <c r="A19" s="12"/>
      <c r="B19" s="20" t="s">
        <v>33</v>
      </c>
      <c r="C19" s="24" t="s">
        <v>38</v>
      </c>
      <c r="D19" s="20" t="s">
        <v>56</v>
      </c>
      <c r="E19" s="10">
        <v>2018</v>
      </c>
      <c r="F19" s="11">
        <v>100</v>
      </c>
      <c r="G19" s="11"/>
      <c r="H19" s="11"/>
      <c r="I19" s="11"/>
      <c r="J19" s="11">
        <v>100</v>
      </c>
      <c r="K19" s="24" t="s">
        <v>38</v>
      </c>
    </row>
    <row r="20" spans="1:11" ht="30" customHeight="1">
      <c r="A20" s="12"/>
      <c r="B20" s="20" t="s">
        <v>33</v>
      </c>
      <c r="C20" s="21" t="s">
        <v>39</v>
      </c>
      <c r="D20" s="20" t="s">
        <v>57</v>
      </c>
      <c r="E20" s="10">
        <v>2018</v>
      </c>
      <c r="F20" s="11">
        <f t="shared" ref="F20:F25" si="3">J20</f>
        <v>100</v>
      </c>
      <c r="G20" s="11"/>
      <c r="H20" s="11"/>
      <c r="I20" s="11"/>
      <c r="J20" s="11">
        <v>100</v>
      </c>
      <c r="K20" s="21" t="s">
        <v>39</v>
      </c>
    </row>
    <row r="21" spans="1:11" ht="30" customHeight="1">
      <c r="A21" s="14" t="s">
        <v>40</v>
      </c>
      <c r="B21" s="25" t="s">
        <v>41</v>
      </c>
      <c r="C21" s="13" t="s">
        <v>42</v>
      </c>
      <c r="D21" s="26" t="s">
        <v>41</v>
      </c>
      <c r="E21" s="10">
        <v>2018</v>
      </c>
      <c r="F21" s="9">
        <f t="shared" si="3"/>
        <v>2.7</v>
      </c>
      <c r="G21" s="9"/>
      <c r="H21" s="9"/>
      <c r="I21" s="9"/>
      <c r="J21" s="9">
        <v>2.7</v>
      </c>
      <c r="K21" s="13" t="s">
        <v>42</v>
      </c>
    </row>
    <row r="22" spans="1:11" ht="30" customHeight="1">
      <c r="A22" s="14" t="s">
        <v>43</v>
      </c>
      <c r="B22" s="25" t="s">
        <v>44</v>
      </c>
      <c r="C22" s="13" t="s">
        <v>42</v>
      </c>
      <c r="D22" s="26" t="s">
        <v>45</v>
      </c>
      <c r="E22" s="10">
        <v>2018</v>
      </c>
      <c r="F22" s="9">
        <f t="shared" si="3"/>
        <v>8.4</v>
      </c>
      <c r="G22" s="9"/>
      <c r="H22" s="9"/>
      <c r="I22" s="9"/>
      <c r="J22" s="9">
        <v>8.4</v>
      </c>
      <c r="K22" s="13" t="s">
        <v>42</v>
      </c>
    </row>
    <row r="23" spans="1:11" ht="30" customHeight="1">
      <c r="A23" s="14" t="s">
        <v>46</v>
      </c>
      <c r="B23" s="27" t="s">
        <v>47</v>
      </c>
      <c r="C23" s="13" t="s">
        <v>42</v>
      </c>
      <c r="D23" s="28" t="s">
        <v>48</v>
      </c>
      <c r="E23" s="10">
        <v>2018</v>
      </c>
      <c r="F23" s="9">
        <f t="shared" si="3"/>
        <v>55</v>
      </c>
      <c r="G23" s="29"/>
      <c r="H23" s="29"/>
      <c r="I23" s="29"/>
      <c r="J23" s="29">
        <v>55</v>
      </c>
      <c r="K23" s="13" t="s">
        <v>42</v>
      </c>
    </row>
    <row r="24" spans="1:11" ht="30" customHeight="1">
      <c r="A24" s="14" t="s">
        <v>49</v>
      </c>
      <c r="B24" s="27" t="s">
        <v>50</v>
      </c>
      <c r="C24" s="13" t="s">
        <v>42</v>
      </c>
      <c r="D24" s="30" t="s">
        <v>51</v>
      </c>
      <c r="E24" s="10">
        <v>2018</v>
      </c>
      <c r="F24" s="9">
        <f t="shared" si="3"/>
        <v>258.89999999999998</v>
      </c>
      <c r="G24" s="31"/>
      <c r="H24" s="31"/>
      <c r="I24" s="31"/>
      <c r="J24" s="31">
        <v>258.89999999999998</v>
      </c>
      <c r="K24" s="13" t="s">
        <v>42</v>
      </c>
    </row>
    <row r="25" spans="1:11" ht="30" customHeight="1">
      <c r="A25" s="14" t="s">
        <v>52</v>
      </c>
      <c r="B25" s="27" t="s">
        <v>53</v>
      </c>
      <c r="C25" s="13" t="s">
        <v>54</v>
      </c>
      <c r="D25" s="16" t="s">
        <v>55</v>
      </c>
      <c r="E25" s="10">
        <v>2018</v>
      </c>
      <c r="F25" s="9">
        <f t="shared" si="3"/>
        <v>100</v>
      </c>
      <c r="G25" s="29"/>
      <c r="H25" s="29"/>
      <c r="I25" s="29"/>
      <c r="J25" s="29">
        <v>100</v>
      </c>
      <c r="K25" s="13" t="s">
        <v>54</v>
      </c>
    </row>
  </sheetData>
  <mergeCells count="7">
    <mergeCell ref="A1:K1"/>
    <mergeCell ref="F2:J2"/>
    <mergeCell ref="A2:A3"/>
    <mergeCell ref="B2:B3"/>
    <mergeCell ref="C2:C3"/>
    <mergeCell ref="D2:D3"/>
    <mergeCell ref="E2:E3"/>
  </mergeCells>
  <phoneticPr fontId="9" type="noConversion"/>
  <pageMargins left="0.62916666666666698" right="0.27500000000000002" top="0.27500000000000002" bottom="0.39305555555555599" header="3.8888888888888903E-2" footer="7.7777777777777807E-2"/>
  <pageSetup paperSize="9" orientation="landscape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资金分配</vt:lpstr>
      <vt:lpstr>资金分配!Print_Titles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</dc:creator>
  <cp:lastModifiedBy>NTKO</cp:lastModifiedBy>
  <cp:lastPrinted>2018-06-13T00:58:10Z</cp:lastPrinted>
  <dcterms:created xsi:type="dcterms:W3CDTF">2018-06-12T15:05:00Z</dcterms:created>
  <dcterms:modified xsi:type="dcterms:W3CDTF">2018-06-13T09:06:19Z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