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0" windowWidth="24000" windowHeight="9765" firstSheet="13" activeTab="13"/>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一级项目绩效目标表" sheetId="16" r:id="rId16"/>
    <sheet name="表15-部门整体支出绩效目标表" sheetId="17" r:id="rId17"/>
    <sheet name="表16-专项资金整体绩效目标表" sheetId="18" r:id="rId18"/>
  </sheets>
  <definedNames>
    <definedName name="_xlnm.Print_Area" localSheetId="11">'表10-专项业务经费支出表'!$A$1:$D$13</definedName>
    <definedName name="_xlnm.Print_Area" localSheetId="13">'表12-政府采购（资产配置、购买服务）预算表'!$A$1:$N$43</definedName>
    <definedName name="_xlnm.Print_Area" localSheetId="14">'表13-一般公共预算拨款“三公”经费及会议培训费表'!$A$1:$AC$16</definedName>
    <definedName name="_xlnm.Print_Area" localSheetId="16">'表15-部门整体支出绩效目标表'!$A$1:$H$45</definedName>
    <definedName name="_xlnm.Print_Area" localSheetId="2">'表1-收支总表'!$A$1:$F$45</definedName>
    <definedName name="_xlnm.Print_Area" localSheetId="3">'表2-收入总表'!$A$1:$P$12</definedName>
    <definedName name="_xlnm.Print_Area" localSheetId="4">'表3-支出总表'!$A$1:$N$27</definedName>
    <definedName name="_xlnm.Print_Area" localSheetId="5">'表4-财政拨款收支总表'!$A$1:$H$41</definedName>
    <definedName name="_xlnm.Print_Area" localSheetId="6">'表5-一般公共预算支出明细表（按功能科目）'!$A$1:$G$25</definedName>
    <definedName name="_xlnm.Print_Area" localSheetId="7">'表6-一般公共预算支出明细表（按经济分类科目）'!$A$1:$I$25</definedName>
    <definedName name="_xlnm.Print_Area" localSheetId="8">'表7-一般公共预算基本支出明细表（按功能科目）'!$A$1:$F$25</definedName>
    <definedName name="_xlnm.Print_Area" localSheetId="9">'表8-一般公共预算基本支出明细表（按经济分类科目）'!$A$1:$H$25</definedName>
    <definedName name="_xlnm.Print_Area" localSheetId="10">'表9-政府性基金收支表'!$A$1:$H$26</definedName>
    <definedName name="_xlnm.Print_Area" localSheetId="0">封面!$A$1:$A$12</definedName>
    <definedName name="_xlnm.Print_Area" localSheetId="1">目录!$A$1:$L$17</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5725"/>
</workbook>
</file>

<file path=xl/calcChain.xml><?xml version="1.0" encoding="utf-8"?>
<calcChain xmlns="http://schemas.openxmlformats.org/spreadsheetml/2006/main">
  <c r="O7" i="14"/>
  <c r="AC9" i="15"/>
  <c r="AB9"/>
  <c r="AA9"/>
  <c r="X9"/>
  <c r="U9"/>
  <c r="L9"/>
  <c r="C9"/>
  <c r="E25" i="10"/>
  <c r="E24"/>
  <c r="E23"/>
  <c r="E22"/>
  <c r="E21"/>
  <c r="E20"/>
  <c r="E19"/>
  <c r="E18"/>
  <c r="E17"/>
  <c r="E16"/>
  <c r="E15"/>
  <c r="E14"/>
  <c r="E13"/>
  <c r="E12"/>
  <c r="E11"/>
  <c r="E10"/>
  <c r="E9"/>
  <c r="E8"/>
  <c r="E7"/>
  <c r="G6"/>
  <c r="F6"/>
  <c r="C25" i="9"/>
  <c r="C24"/>
  <c r="C23"/>
  <c r="C22"/>
  <c r="C21"/>
  <c r="C20"/>
  <c r="C19"/>
  <c r="C18"/>
  <c r="C17"/>
  <c r="C16"/>
  <c r="C15"/>
  <c r="C14"/>
  <c r="C13"/>
  <c r="C12"/>
  <c r="C11"/>
  <c r="C10"/>
  <c r="C9"/>
  <c r="C8"/>
  <c r="C7"/>
  <c r="E6"/>
  <c r="D6"/>
  <c r="C6" s="1"/>
  <c r="E25" i="8"/>
  <c r="E24"/>
  <c r="E23"/>
  <c r="E22"/>
  <c r="E21"/>
  <c r="E20"/>
  <c r="E19"/>
  <c r="E18"/>
  <c r="E17"/>
  <c r="E16"/>
  <c r="E15"/>
  <c r="E14"/>
  <c r="E13"/>
  <c r="E12"/>
  <c r="E11"/>
  <c r="E10"/>
  <c r="E9"/>
  <c r="E8"/>
  <c r="E7"/>
  <c r="G6"/>
  <c r="F6"/>
  <c r="E6" s="1"/>
  <c r="E6" i="7"/>
  <c r="C7"/>
  <c r="C8"/>
  <c r="C9"/>
  <c r="C10"/>
  <c r="C11"/>
  <c r="C12"/>
  <c r="C13"/>
  <c r="C14"/>
  <c r="C15"/>
  <c r="C16"/>
  <c r="C17"/>
  <c r="C18"/>
  <c r="C19"/>
  <c r="C20"/>
  <c r="C21"/>
  <c r="C22"/>
  <c r="C23"/>
  <c r="C24"/>
  <c r="C25"/>
  <c r="C6"/>
  <c r="D6"/>
  <c r="H41" i="6"/>
  <c r="H36"/>
  <c r="H15"/>
  <c r="H8"/>
  <c r="H7"/>
  <c r="H6"/>
  <c r="F41"/>
  <c r="F36"/>
  <c r="D41"/>
  <c r="D36"/>
  <c r="F7"/>
  <c r="F6" s="1"/>
  <c r="B6" i="3"/>
  <c r="D6"/>
  <c r="D38" s="1"/>
  <c r="D45" s="1"/>
  <c r="B41" i="6"/>
  <c r="B36"/>
  <c r="C12" i="5"/>
  <c r="C8" s="1"/>
  <c r="D8"/>
  <c r="E8"/>
  <c r="C8" i="4"/>
  <c r="H45" i="3"/>
  <c r="H38"/>
  <c r="H6"/>
  <c r="H15"/>
  <c r="H8"/>
  <c r="H7"/>
  <c r="F45"/>
  <c r="F38"/>
  <c r="F6"/>
  <c r="F7"/>
  <c r="B45"/>
  <c r="B38"/>
  <c r="H26" i="11"/>
  <c r="D26"/>
  <c r="B26"/>
  <c r="E6" i="10" l="1"/>
</calcChain>
</file>

<file path=xl/sharedStrings.xml><?xml version="1.0" encoding="utf-8"?>
<sst xmlns="http://schemas.openxmlformats.org/spreadsheetml/2006/main" count="890" uniqueCount="395">
  <si>
    <t>附件2</t>
  </si>
  <si>
    <t>2019年部门综合预算公开报表</t>
  </si>
  <si>
    <t xml:space="preserve">                            部门主要负责人审签情况：</t>
  </si>
  <si>
    <t>目录</t>
  </si>
  <si>
    <t>报表</t>
  </si>
  <si>
    <t>报表名称</t>
  </si>
  <si>
    <t>是否空表</t>
  </si>
  <si>
    <t>公开空表理由</t>
  </si>
  <si>
    <t>表1</t>
  </si>
  <si>
    <t>2019年部门综合预算收支总表</t>
  </si>
  <si>
    <t>表2</t>
  </si>
  <si>
    <t>2019年部门综合预算收入总表</t>
  </si>
  <si>
    <t>表3</t>
  </si>
  <si>
    <t>2019年部门综合预算支出总表</t>
  </si>
  <si>
    <t>表4</t>
  </si>
  <si>
    <t>2019年部门综合预算财政拨款收支总表</t>
  </si>
  <si>
    <t>表5</t>
  </si>
  <si>
    <t>2019年部门综合预算一般公共预算支出明细表（按支出功能分类科目）</t>
  </si>
  <si>
    <t>表6</t>
  </si>
  <si>
    <t>2019年部门综合预算一般公共预算支出明细表（按支出经济分类科目）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</si>
  <si>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</si>
  <si>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</si>
  <si>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</si>
  <si>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</si>
  <si>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</si>
  <si>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</si>
  <si>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表10</t>
  </si>
  <si>
    <t>2019年部门综合预算专项业务经费支出表</t>
  </si>
  <si>
    <t>表11</t>
  </si>
  <si>
    <t>2019年部门综合预算财政拨款结转资金支出表</t>
  </si>
  <si>
    <t>表12</t>
  </si>
  <si>
    <t>2019年部门综合预算政府采购（资产配置、购买服务）预算表</t>
  </si>
  <si>
    <t>表13</t>
  </si>
  <si>
    <t>2019年部门综合预算一般公共预算拨款“三公”经费及会议费、培训费支出预算表</t>
  </si>
  <si>
    <t>表14</t>
  </si>
  <si>
    <t>2019年部门专项业务经费一级项目绩效目标表</t>
  </si>
  <si>
    <t>表15</t>
  </si>
  <si>
    <t>2019年部门整体支出绩效目标表</t>
  </si>
  <si>
    <t>表16</t>
  </si>
  <si>
    <t>2019年专项资金整体绩效目标表</t>
  </si>
  <si>
    <t>注：1、封面和目录的格式不得随意改变。2、公开空表一定要在目录说明理由。3、市县部门涉及公开扶贫项目资金绩效目标表的，请在目录中添加。</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</si>
  <si>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</si>
  <si>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</si>
  <si>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</si>
  <si>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</si>
  <si>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</si>
  <si>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</si>
  <si>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</si>
  <si>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</si>
  <si>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</si>
  <si>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</si>
  <si>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</si>
  <si>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</si>
  <si>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</si>
  <si>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</si>
  <si>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</si>
  <si>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</si>
  <si>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</si>
  <si>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</si>
  <si>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</si>
  <si>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</si>
  <si>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</si>
  <si>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</si>
  <si>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</si>
  <si>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</si>
  <si>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</si>
  <si>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</si>
  <si>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</si>
  <si>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</si>
  <si>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</si>
  <si>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</si>
  <si>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</si>
  <si>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</si>
  <si>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</si>
  <si>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</si>
  <si>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</si>
  <si>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</si>
  <si>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</si>
  <si>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</si>
  <si>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</si>
  <si>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</si>
  <si>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</si>
  <si>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</si>
  <si>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</si>
  <si>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</si>
  <si>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10、医疗卫生与计划生育支出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</si>
  <si>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</si>
  <si>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</si>
  <si>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</si>
  <si>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</si>
  <si>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</si>
  <si>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</si>
  <si>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</si>
  <si>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</si>
  <si>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</si>
  <si>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</si>
  <si>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</si>
  <si>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</si>
  <si>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</si>
  <si>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</si>
  <si>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</si>
  <si>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</si>
  <si>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</si>
  <si>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</si>
  <si>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</si>
  <si>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</si>
  <si>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</si>
  <si>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</si>
  <si>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</si>
  <si>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</si>
  <si>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19、国土海洋气象等支出</t>
  </si>
  <si>
    <t xml:space="preserve">  5、对附属单位补助支出</t>
  </si>
  <si>
    <t xml:space="preserve">  20、住房保障支出</t>
  </si>
  <si>
    <t xml:space="preserve">  21、粮油物资储备支出</t>
  </si>
  <si>
    <t xml:space="preserve">  22、国有资本经营预算支出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</si>
  <si>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</si>
  <si>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</si>
  <si>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</si>
  <si>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</si>
  <si>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</si>
  <si>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</si>
  <si>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</si>
  <si>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</si>
  <si>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</si>
  <si>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</si>
  <si>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</si>
  <si>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</si>
  <si>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</si>
  <si>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</si>
  <si>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</si>
  <si>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</si>
  <si>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</si>
  <si>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</si>
  <si>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</si>
  <si>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</si>
  <si>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</si>
  <si>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</si>
  <si>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</si>
  <si>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</si>
  <si>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</si>
  <si>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</si>
  <si>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</si>
  <si>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</si>
  <si>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</si>
  <si>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</si>
  <si>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</si>
  <si>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</si>
  <si>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</si>
  <si>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</si>
  <si>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</si>
  <si>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</si>
  <si>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</si>
  <si>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</si>
  <si>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</si>
  <si>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功能科目编码</t>
  </si>
  <si>
    <t>功能科目名称</t>
  </si>
  <si>
    <t>人员经费支出</t>
  </si>
  <si>
    <t>公用经费支出</t>
  </si>
  <si>
    <t>专项业务经费支出</t>
  </si>
  <si>
    <t>备注</t>
  </si>
  <si>
    <t>部门经济科目编码</t>
  </si>
  <si>
    <t>部门经济科目名称</t>
  </si>
  <si>
    <t>政府经济科目编码</t>
  </si>
  <si>
    <t>政府经济科目名称</t>
  </si>
  <si>
    <t>2019年部门综合预算一般公共预算基本支出明细表（支出经济分类科目）</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</si>
  <si>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</si>
  <si>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</si>
  <si>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</si>
  <si>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</si>
  <si>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</si>
  <si>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</si>
  <si>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</si>
  <si>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</si>
  <si>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</si>
  <si>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</si>
  <si>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</si>
  <si>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</si>
  <si>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</si>
  <si>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</si>
  <si>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</si>
  <si>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</si>
  <si>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</si>
  <si>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</si>
  <si>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</si>
  <si>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</si>
  <si>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</si>
  <si>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</si>
  <si>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</si>
  <si>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</si>
  <si>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</si>
  <si>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</si>
  <si>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</si>
  <si>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</si>
  <si>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</si>
  <si>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</si>
  <si>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</si>
  <si>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</si>
  <si>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</si>
  <si>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</si>
  <si>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</si>
  <si>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</si>
  <si>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</si>
  <si>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</si>
  <si>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</si>
  <si>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</si>
  <si>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</si>
  <si>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</si>
  <si>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</si>
  <si>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</si>
  <si>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</si>
  <si>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</si>
  <si>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</si>
  <si>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</si>
  <si>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</si>
  <si>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</si>
  <si>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</si>
  <si>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</si>
  <si>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</si>
  <si>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</si>
  <si>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</si>
  <si>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</si>
  <si>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</si>
  <si>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</si>
  <si>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</si>
  <si>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</si>
  <si>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</si>
  <si>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</si>
  <si>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</si>
  <si>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</si>
  <si>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</si>
  <si>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</si>
  <si>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</si>
  <si>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</si>
  <si>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</si>
  <si>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</si>
  <si>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</si>
  <si>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</si>
  <si>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</si>
  <si>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</si>
  <si>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</si>
  <si>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2018年</t>
  </si>
  <si>
    <t>2019年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</si>
  <si>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</si>
  <si>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</si>
  <si>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</si>
  <si>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</si>
  <si>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</si>
  <si>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</si>
  <si>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</si>
  <si>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</si>
  <si>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</si>
  <si>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19=10-1</t>
  </si>
  <si>
    <t>20=11-2</t>
  </si>
  <si>
    <t>21=12-3</t>
  </si>
  <si>
    <t>22=13-4</t>
  </si>
  <si>
    <t>23=14-5</t>
  </si>
  <si>
    <t>24=15-6</t>
  </si>
  <si>
    <t>25=16-7</t>
  </si>
  <si>
    <t>26=17-8</t>
  </si>
  <si>
    <t>27=18-9</t>
  </si>
  <si>
    <t>专项（项目）名称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</si>
  <si>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</si>
  <si>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</si>
  <si>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</si>
  <si>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</si>
  <si>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</si>
  <si>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</si>
  <si>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年度目标</t>
  </si>
  <si>
    <t xml:space="preserve">
 目标1：
 目标2：
 目标3：
 ……</t>
  </si>
  <si>
    <t>绩
效
指
标</t>
  </si>
  <si>
    <t>一级
指标</t>
  </si>
  <si>
    <t>二级指标</t>
  </si>
  <si>
    <t>指标内容</t>
  </si>
  <si>
    <t>指标值</t>
  </si>
  <si>
    <t>产
出
指
标</t>
  </si>
  <si>
    <t>数量指标</t>
  </si>
  <si>
    <t xml:space="preserve"> 指标1：</t>
  </si>
  <si>
    <t xml:space="preserve"> 指标2：</t>
  </si>
  <si>
    <t xml:space="preserve"> ……</t>
  </si>
  <si>
    <t>质量指标</t>
  </si>
  <si>
    <t>时效指标</t>
  </si>
  <si>
    <t>成本指标</t>
  </si>
  <si>
    <t>……</t>
  </si>
  <si>
    <t>效
益
指
标</t>
  </si>
  <si>
    <t>经济效益
指标</t>
  </si>
  <si>
    <t>社会效益
指标</t>
  </si>
  <si>
    <t>生态效益
指标</t>
  </si>
  <si>
    <t>可持续影响
指标</t>
  </si>
  <si>
    <t>满意度指标</t>
  </si>
  <si>
    <t>服务对象
满意度指标</t>
  </si>
  <si>
    <t>备 注：1、绩效指标可选择填写。 2、根据需要可往下续表。 2、省级部门专项业务经费一级项目的绩效目标必须公开。4、市县不强制要求公开，可根据本级部门预算绩效管理工作推进情况统一部署。</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</si>
  <si>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</si>
  <si>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</si>
  <si>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</si>
  <si>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</si>
  <si>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</si>
  <si>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</si>
  <si>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</si>
  <si>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</si>
  <si>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</si>
  <si>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</si>
  <si>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</si>
  <si>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</si>
  <si>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</si>
  <si>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年
度
绩
效
指
标</t>
  </si>
  <si>
    <t>一级指标</t>
  </si>
  <si>
    <t>产出指标</t>
  </si>
  <si>
    <t>效益指标</t>
  </si>
  <si>
    <t>满意度
指标</t>
  </si>
  <si>
    <t>备注：1、年度绩效指标可选择填写。2、试行部门预算绩效目标重点审核的省级部门的整体绩效目标必须公开。3、市县不强制要求公开，可根据本级部门预算绩效管理工作推进情况统一部署。</t>
  </si>
  <si>
    <t>备 注：1、绩效指标可选择填写。 2、省级部门管理的试行绩效目标重点审核的专项资金的绩效目标必须公开。3、市县不强制要求公开，可根据本级部门预算绩效管理工作推进情况统一部署。</t>
  </si>
  <si>
    <t xml:space="preserve">                            部门名称：岚皋县佐龙镇人民政府</t>
    <phoneticPr fontId="0" type="noConversion"/>
  </si>
  <si>
    <t xml:space="preserve">                            保密审查情况：</t>
    <phoneticPr fontId="0" type="noConversion"/>
  </si>
  <si>
    <t>岚皋县佐龙镇人民政府</t>
    <phoneticPr fontId="0" type="noConversion"/>
  </si>
  <si>
    <t>人大事务</t>
  </si>
  <si>
    <t>党委办公室及相关事务</t>
  </si>
  <si>
    <t>群众团体事务</t>
  </si>
  <si>
    <t>政府办公室及相关机构事务</t>
  </si>
  <si>
    <t>财政事务</t>
  </si>
  <si>
    <t>食品和药品监督管理事务</t>
  </si>
  <si>
    <t>佐龙中学</t>
  </si>
  <si>
    <t>佐龙小学</t>
  </si>
  <si>
    <t>正沟小学</t>
  </si>
  <si>
    <t>晓道小学</t>
  </si>
  <si>
    <t>黄泥小学</t>
  </si>
  <si>
    <t>计划生育事务</t>
  </si>
  <si>
    <t>文化体育与传媒</t>
  </si>
  <si>
    <t>农业事业运行</t>
  </si>
  <si>
    <t>林业事业机构</t>
  </si>
  <si>
    <t>财政对城镇职工基本医疗保险</t>
  </si>
  <si>
    <t>财政对工伤保险基金的补助</t>
  </si>
  <si>
    <t>住房公积金</t>
  </si>
  <si>
    <t>对村民委员会和村党支部的补助</t>
  </si>
  <si>
    <t>合计</t>
    <phoneticPr fontId="0" type="noConversion"/>
  </si>
  <si>
    <t>否</t>
    <phoneticPr fontId="0" type="noConversion"/>
  </si>
  <si>
    <t>是</t>
    <phoneticPr fontId="0" type="noConversion"/>
  </si>
  <si>
    <t>冰柜</t>
  </si>
  <si>
    <t>集体办公会议桌椅</t>
  </si>
  <si>
    <t>学生课桌凳</t>
  </si>
  <si>
    <t>升降式环保型塑料</t>
  </si>
  <si>
    <t>打印机</t>
  </si>
  <si>
    <t>惠普</t>
  </si>
  <si>
    <t>2台</t>
  </si>
  <si>
    <t>音响设备</t>
  </si>
  <si>
    <t>一套</t>
  </si>
  <si>
    <t>图书柜</t>
  </si>
  <si>
    <t>10个</t>
  </si>
  <si>
    <t>仪器柜</t>
  </si>
  <si>
    <t>会议桌椅</t>
  </si>
  <si>
    <t>1套</t>
  </si>
  <si>
    <t>空调</t>
  </si>
  <si>
    <t>4台</t>
  </si>
  <si>
    <t>体育器材</t>
  </si>
  <si>
    <t>垃圾桶</t>
  </si>
  <si>
    <t>档案柜</t>
  </si>
  <si>
    <t>6个</t>
  </si>
  <si>
    <t>消毒柜</t>
  </si>
  <si>
    <t>1个</t>
  </si>
  <si>
    <t>电脑</t>
  </si>
  <si>
    <t>1台</t>
  </si>
  <si>
    <t>功放</t>
  </si>
  <si>
    <t>室外用</t>
  </si>
  <si>
    <t>无线话筒</t>
  </si>
  <si>
    <t>联想台式</t>
  </si>
  <si>
    <t>笔记本</t>
  </si>
  <si>
    <t>戴尔</t>
  </si>
  <si>
    <t>办公桌</t>
  </si>
  <si>
    <t>1.2*0.7</t>
  </si>
  <si>
    <t>3套</t>
  </si>
  <si>
    <t>180*90CM</t>
  </si>
  <si>
    <t>电热水器（学生用）</t>
  </si>
  <si>
    <t>15千瓦，80升</t>
  </si>
  <si>
    <t>升降式课桌</t>
  </si>
  <si>
    <t>单人桌，钢架实木</t>
  </si>
  <si>
    <t>摄像机</t>
  </si>
  <si>
    <t xml:space="preserve"> 触摸一体机 （安卓+Windows双系统）</t>
  </si>
  <si>
    <t>电子白板</t>
  </si>
  <si>
    <t>国旗台、杆</t>
  </si>
  <si>
    <t>高16米，不锈钢；底座贴大理石、不锈钢围栏</t>
  </si>
  <si>
    <t>格力空调变频1.5匹</t>
  </si>
  <si>
    <t>台式电脑</t>
  </si>
  <si>
    <t>大型打印一体机</t>
  </si>
  <si>
    <t>6台</t>
  </si>
  <si>
    <t>办公桌椅</t>
  </si>
  <si>
    <t>6套</t>
  </si>
  <si>
    <t>5个</t>
  </si>
  <si>
    <t>照相机</t>
  </si>
  <si>
    <t>耗材</t>
  </si>
  <si>
    <t>1批</t>
  </si>
  <si>
    <t>冰箱</t>
  </si>
  <si>
    <t>3台</t>
    <phoneticPr fontId="0" type="noConversion"/>
  </si>
  <si>
    <t>12台</t>
    <phoneticPr fontId="0" type="noConversion"/>
  </si>
  <si>
    <t>10个</t>
    <phoneticPr fontId="0" type="noConversion"/>
  </si>
  <si>
    <r>
      <t>1</t>
    </r>
    <r>
      <rPr>
        <sz val="9"/>
        <rFont val="宋体"/>
        <charset val="134"/>
      </rPr>
      <t>0</t>
    </r>
    <r>
      <rPr>
        <sz val="9"/>
        <rFont val="宋体"/>
        <charset val="134"/>
      </rPr>
      <t>台</t>
    </r>
    <phoneticPr fontId="0" type="noConversion"/>
  </si>
  <si>
    <t>2台</t>
    <phoneticPr fontId="0" type="noConversion"/>
  </si>
</sst>
</file>

<file path=xl/styles.xml><?xml version="1.0" encoding="utf-8"?>
<styleSheet xmlns="http://schemas.openxmlformats.org/spreadsheetml/2006/main">
  <numFmts count="2">
    <numFmt numFmtId="176" formatCode="#,##0.0000"/>
    <numFmt numFmtId="177" formatCode="0.00_ "/>
  </numFmts>
  <fonts count="53">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8"/>
      <name val="宋体"/>
      <charset val="134"/>
    </font>
    <font>
      <sz val="16"/>
      <name val="黑体"/>
      <charset val="134"/>
    </font>
    <font>
      <b/>
      <sz val="12"/>
      <color indexed="8"/>
      <name val="SimSun"/>
      <charset val="134"/>
    </font>
    <font>
      <sz val="10"/>
      <name val="黑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b/>
      <sz val="11"/>
      <color indexed="9"/>
      <name val="宋体"/>
      <charset val="134"/>
    </font>
    <font>
      <b/>
      <sz val="13"/>
      <color indexed="56"/>
      <name val="宋体"/>
      <charset val="134"/>
    </font>
    <font>
      <sz val="11"/>
      <color indexed="10"/>
      <name val="宋体"/>
      <charset val="134"/>
    </font>
    <font>
      <i/>
      <sz val="11"/>
      <color indexed="23"/>
      <name val="宋体"/>
      <charset val="134"/>
    </font>
    <font>
      <b/>
      <sz val="11"/>
      <color indexed="56"/>
      <name val="宋体"/>
      <charset val="134"/>
    </font>
    <font>
      <sz val="11"/>
      <color indexed="20"/>
      <name val="宋体"/>
      <charset val="134"/>
    </font>
    <font>
      <sz val="11"/>
      <color indexed="9"/>
      <name val="宋体"/>
      <charset val="134"/>
    </font>
    <font>
      <b/>
      <sz val="11"/>
      <color indexed="63"/>
      <name val="宋体"/>
      <charset val="134"/>
    </font>
    <font>
      <b/>
      <sz val="15"/>
      <color indexed="56"/>
      <name val="宋体"/>
      <charset val="134"/>
    </font>
    <font>
      <b/>
      <sz val="11"/>
      <color indexed="8"/>
      <name val="宋体"/>
      <charset val="134"/>
    </font>
    <font>
      <b/>
      <sz val="18"/>
      <color indexed="56"/>
      <name val="宋体"/>
      <charset val="134"/>
    </font>
    <font>
      <sz val="11"/>
      <color indexed="60"/>
      <name val="宋体"/>
      <charset val="134"/>
    </font>
    <font>
      <sz val="11"/>
      <color indexed="62"/>
      <name val="宋体"/>
      <charset val="134"/>
    </font>
    <font>
      <sz val="11"/>
      <color indexed="17"/>
      <name val="宋体"/>
      <charset val="134"/>
    </font>
    <font>
      <sz val="11"/>
      <color indexed="52"/>
      <name val="宋体"/>
      <charset val="134"/>
    </font>
    <font>
      <b/>
      <sz val="11"/>
      <color indexed="52"/>
      <name val="宋体"/>
      <charset val="134"/>
    </font>
    <font>
      <sz val="9"/>
      <name val="宋体"/>
      <family val="3"/>
      <charset val="134"/>
    </font>
    <font>
      <sz val="11"/>
      <color indexed="60"/>
      <name val="宋体"/>
      <family val="3"/>
      <charset val="134"/>
    </font>
    <font>
      <sz val="11"/>
      <color indexed="8"/>
      <name val="宋体"/>
      <family val="3"/>
      <charset val="134"/>
    </font>
    <font>
      <sz val="12"/>
      <name val="宋体"/>
      <family val="3"/>
      <charset val="134"/>
    </font>
    <font>
      <b/>
      <sz val="11"/>
      <color indexed="9"/>
      <name val="宋体"/>
      <family val="3"/>
      <charset val="134"/>
    </font>
    <font>
      <b/>
      <sz val="13"/>
      <color indexed="56"/>
      <name val="宋体"/>
      <family val="3"/>
      <charset val="134"/>
    </font>
    <font>
      <sz val="11"/>
      <color indexed="10"/>
      <name val="宋体"/>
      <family val="3"/>
      <charset val="134"/>
    </font>
    <font>
      <i/>
      <sz val="11"/>
      <color indexed="23"/>
      <name val="宋体"/>
      <family val="3"/>
      <charset val="134"/>
    </font>
    <font>
      <b/>
      <sz val="11"/>
      <color indexed="56"/>
      <name val="宋体"/>
      <family val="3"/>
      <charset val="134"/>
    </font>
    <font>
      <sz val="11"/>
      <color indexed="20"/>
      <name val="宋体"/>
      <family val="3"/>
      <charset val="134"/>
    </font>
    <font>
      <sz val="11"/>
      <color indexed="9"/>
      <name val="宋体"/>
      <family val="3"/>
      <charset val="134"/>
    </font>
    <font>
      <b/>
      <sz val="11"/>
      <color indexed="63"/>
      <name val="宋体"/>
      <family val="3"/>
      <charset val="134"/>
    </font>
    <font>
      <b/>
      <sz val="15"/>
      <color indexed="56"/>
      <name val="宋体"/>
      <family val="3"/>
      <charset val="134"/>
    </font>
    <font>
      <b/>
      <sz val="11"/>
      <color indexed="8"/>
      <name val="宋体"/>
      <family val="3"/>
      <charset val="134"/>
    </font>
    <font>
      <b/>
      <sz val="18"/>
      <color indexed="56"/>
      <name val="宋体"/>
      <family val="3"/>
      <charset val="134"/>
    </font>
    <font>
      <sz val="11"/>
      <color indexed="62"/>
      <name val="宋体"/>
      <family val="3"/>
      <charset val="134"/>
    </font>
    <font>
      <sz val="11"/>
      <color indexed="17"/>
      <name val="宋体"/>
      <family val="3"/>
      <charset val="134"/>
    </font>
    <font>
      <sz val="11"/>
      <color indexed="52"/>
      <name val="宋体"/>
      <family val="3"/>
      <charset val="134"/>
    </font>
    <font>
      <b/>
      <sz val="11"/>
      <color indexed="52"/>
      <name val="宋体"/>
      <family val="3"/>
      <charset val="134"/>
    </font>
    <font>
      <sz val="9"/>
      <name val="宋体"/>
      <charset val="134"/>
    </font>
  </fonts>
  <fills count="25">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7"/>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53"/>
        <bgColor indexed="64"/>
      </patternFill>
    </fill>
    <fill>
      <patternFill patternType="solid">
        <fgColor indexed="10"/>
        <bgColor indexed="64"/>
      </patternFill>
    </fill>
  </fills>
  <borders count="2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17">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 fillId="0" borderId="0">
      <alignment vertical="center"/>
    </xf>
    <xf numFmtId="0" fontId="15" fillId="0" borderId="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5" borderId="0" applyNumberFormat="0" applyBorder="0" applyAlignment="0" applyProtection="0">
      <alignment vertical="center"/>
    </xf>
    <xf numFmtId="0" fontId="23" fillId="16" borderId="0" applyNumberFormat="0" applyBorder="0" applyAlignment="0" applyProtection="0">
      <alignment vertical="center"/>
    </xf>
    <xf numFmtId="0" fontId="23" fillId="11" borderId="0" applyNumberFormat="0" applyBorder="0" applyAlignment="0" applyProtection="0">
      <alignment vertical="center"/>
    </xf>
    <xf numFmtId="0" fontId="23" fillId="13"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20" borderId="0" applyNumberFormat="0" applyBorder="0" applyAlignment="0" applyProtection="0">
      <alignment vertical="center"/>
    </xf>
    <xf numFmtId="0" fontId="25" fillId="0" borderId="16" applyNumberFormat="0" applyFill="0" applyAlignment="0" applyProtection="0">
      <alignment vertical="center"/>
    </xf>
    <xf numFmtId="0" fontId="18"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6" borderId="0" applyNumberFormat="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0" fillId="7" borderId="0" applyNumberFormat="0" applyBorder="0" applyAlignment="0" applyProtection="0">
      <alignment vertical="center"/>
    </xf>
    <xf numFmtId="0" fontId="26" fillId="0" borderId="19" applyNumberFormat="0" applyFill="0" applyAlignment="0" applyProtection="0">
      <alignment vertical="center"/>
    </xf>
    <xf numFmtId="0" fontId="32" fillId="12" borderId="20" applyNumberFormat="0" applyAlignment="0" applyProtection="0">
      <alignment vertical="center"/>
    </xf>
    <xf numFmtId="0" fontId="17" fillId="21" borderId="21" applyNumberFormat="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1" fillId="0" borderId="22" applyNumberFormat="0" applyFill="0" applyAlignment="0" applyProtection="0">
      <alignment vertical="center"/>
    </xf>
    <xf numFmtId="0" fontId="23" fillId="22" borderId="0" applyNumberFormat="0" applyBorder="0" applyAlignment="0" applyProtection="0">
      <alignment vertical="center"/>
    </xf>
    <xf numFmtId="0" fontId="23" fillId="24" borderId="0" applyNumberFormat="0" applyBorder="0" applyAlignment="0" applyProtection="0">
      <alignment vertical="center"/>
    </xf>
    <xf numFmtId="0" fontId="23" fillId="19"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23" borderId="0" applyNumberFormat="0" applyBorder="0" applyAlignment="0" applyProtection="0">
      <alignment vertical="center"/>
    </xf>
    <xf numFmtId="0" fontId="28" fillId="14" borderId="0" applyNumberFormat="0" applyBorder="0" applyAlignment="0" applyProtection="0">
      <alignment vertical="center"/>
    </xf>
    <xf numFmtId="0" fontId="24" fillId="12" borderId="23" applyNumberFormat="0" applyAlignment="0" applyProtection="0">
      <alignment vertical="center"/>
    </xf>
    <xf numFmtId="0" fontId="29" fillId="5" borderId="20" applyNumberFormat="0" applyAlignment="0" applyProtection="0">
      <alignment vertical="center"/>
    </xf>
    <xf numFmtId="0" fontId="1" fillId="8" borderId="24" applyNumberFormat="0" applyFont="0" applyAlignment="0" applyProtection="0">
      <alignment vertical="center"/>
    </xf>
    <xf numFmtId="0" fontId="33" fillId="0" borderId="0"/>
    <xf numFmtId="0" fontId="35" fillId="4"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9" borderId="0" applyNumberFormat="0" applyBorder="0" applyAlignment="0" applyProtection="0">
      <alignment vertical="center"/>
    </xf>
    <xf numFmtId="0" fontId="35" fillId="3" borderId="0" applyNumberFormat="0" applyBorder="0" applyAlignment="0" applyProtection="0">
      <alignment vertical="center"/>
    </xf>
    <xf numFmtId="0" fontId="35" fillId="5"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3"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5" borderId="0" applyNumberFormat="0" applyBorder="0" applyAlignment="0" applyProtection="0">
      <alignment vertical="center"/>
    </xf>
    <xf numFmtId="0" fontId="43" fillId="16" borderId="0" applyNumberFormat="0" applyBorder="0" applyAlignment="0" applyProtection="0">
      <alignment vertical="center"/>
    </xf>
    <xf numFmtId="0" fontId="43" fillId="11" borderId="0" applyNumberFormat="0" applyBorder="0" applyAlignment="0" applyProtection="0">
      <alignment vertical="center"/>
    </xf>
    <xf numFmtId="0" fontId="43" fillId="13"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0" borderId="0" applyNumberFormat="0" applyBorder="0" applyAlignment="0" applyProtection="0">
      <alignment vertical="center"/>
    </xf>
    <xf numFmtId="0" fontId="45" fillId="0" borderId="16" applyNumberFormat="0" applyFill="0" applyAlignment="0" applyProtection="0">
      <alignment vertical="center"/>
    </xf>
    <xf numFmtId="0" fontId="38"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2" fillId="6" borderId="0" applyNumberFormat="0" applyBorder="0" applyAlignment="0" applyProtection="0">
      <alignment vertical="center"/>
    </xf>
    <xf numFmtId="0" fontId="36" fillId="0" borderId="0">
      <alignment vertical="center"/>
    </xf>
    <xf numFmtId="0" fontId="36" fillId="0" borderId="0"/>
    <xf numFmtId="0" fontId="36" fillId="0" borderId="0"/>
    <xf numFmtId="0" fontId="36" fillId="0" borderId="0">
      <alignment vertical="center"/>
    </xf>
    <xf numFmtId="0" fontId="36" fillId="0" borderId="0">
      <alignment vertical="center"/>
    </xf>
    <xf numFmtId="0" fontId="35" fillId="0" borderId="0">
      <alignment vertical="center"/>
    </xf>
    <xf numFmtId="0" fontId="36" fillId="0" borderId="0">
      <alignment vertical="center"/>
    </xf>
    <xf numFmtId="0" fontId="35"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9" fillId="7" borderId="0" applyNumberFormat="0" applyBorder="0" applyAlignment="0" applyProtection="0">
      <alignment vertical="center"/>
    </xf>
    <xf numFmtId="0" fontId="46" fillId="0" borderId="19" applyNumberFormat="0" applyFill="0" applyAlignment="0" applyProtection="0">
      <alignment vertical="center"/>
    </xf>
    <xf numFmtId="0" fontId="51" fillId="12" borderId="20" applyNumberFormat="0" applyAlignment="0" applyProtection="0">
      <alignment vertical="center"/>
    </xf>
    <xf numFmtId="0" fontId="37" fillId="21" borderId="21" applyNumberFormat="0" applyAlignment="0" applyProtection="0">
      <alignment vertical="center"/>
    </xf>
    <xf numFmtId="0" fontId="4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50" fillId="0" borderId="22" applyNumberFormat="0" applyFill="0" applyAlignment="0" applyProtection="0">
      <alignment vertical="center"/>
    </xf>
    <xf numFmtId="0" fontId="43" fillId="22" borderId="0" applyNumberFormat="0" applyBorder="0" applyAlignment="0" applyProtection="0">
      <alignment vertical="center"/>
    </xf>
    <xf numFmtId="0" fontId="43" fillId="24" borderId="0" applyNumberFormat="0" applyBorder="0" applyAlignment="0" applyProtection="0">
      <alignment vertical="center"/>
    </xf>
    <xf numFmtId="0" fontId="43" fillId="19"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34" fillId="14" borderId="0" applyNumberFormat="0" applyBorder="0" applyAlignment="0" applyProtection="0">
      <alignment vertical="center"/>
    </xf>
    <xf numFmtId="0" fontId="44" fillId="12" borderId="23" applyNumberFormat="0" applyAlignment="0" applyProtection="0">
      <alignment vertical="center"/>
    </xf>
    <xf numFmtId="0" fontId="48" fillId="5" borderId="20" applyNumberFormat="0" applyAlignment="0" applyProtection="0">
      <alignment vertical="center"/>
    </xf>
    <xf numFmtId="0" fontId="36" fillId="8" borderId="24" applyNumberFormat="0" applyFont="0" applyAlignment="0" applyProtection="0">
      <alignment vertical="center"/>
    </xf>
  </cellStyleXfs>
  <cellXfs count="185">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Font="1" applyBorder="1" applyAlignment="1">
      <alignment vertical="center" wrapText="1"/>
    </xf>
    <xf numFmtId="0" fontId="1" fillId="0" borderId="5" xfId="6" applyBorder="1" applyAlignment="1">
      <alignment horizontal="center" vertical="center" wrapText="1"/>
    </xf>
    <xf numFmtId="0" fontId="6" fillId="0" borderId="5" xfId="6" applyFont="1" applyBorder="1" applyAlignment="1">
      <alignment horizontal="center" vertical="center" wrapText="1"/>
    </xf>
    <xf numFmtId="0" fontId="1" fillId="0" borderId="5" xfId="6"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13" xfId="0" applyFill="1" applyBorder="1" applyAlignment="1">
      <alignment horizontal="center" vertical="center"/>
    </xf>
    <xf numFmtId="0" fontId="0" fillId="0" borderId="5" xfId="0" applyFill="1" applyBorder="1"/>
    <xf numFmtId="0" fontId="0" fillId="0" borderId="5" xfId="0" applyBorder="1"/>
    <xf numFmtId="0" fontId="0" fillId="0" borderId="0" xfId="0" applyAlignment="1">
      <alignment horizontal="right"/>
    </xf>
    <xf numFmtId="0" fontId="4" fillId="0" borderId="0" xfId="0" applyFont="1" applyAlignment="1">
      <alignment horizontal="centerContinuous" vertical="center"/>
    </xf>
    <xf numFmtId="0" fontId="0" fillId="0" borderId="5" xfId="0" applyBorder="1" applyAlignment="1">
      <alignment horizontal="center" vertical="center" wrapText="1"/>
    </xf>
    <xf numFmtId="0" fontId="0" fillId="0" borderId="15" xfId="0" applyBorder="1" applyAlignment="1">
      <alignment horizontal="center" vertical="center"/>
    </xf>
    <xf numFmtId="0" fontId="0" fillId="0" borderId="0" xfId="0" applyAlignment="1">
      <alignment horizontal="centerContinuous" vertical="center"/>
    </xf>
    <xf numFmtId="0" fontId="8" fillId="0" borderId="0" xfId="0" applyFont="1" applyFill="1" applyBorder="1" applyAlignment="1">
      <alignment horizontal="center" vertical="center"/>
    </xf>
    <xf numFmtId="0" fontId="9" fillId="2" borderId="5" xfId="0" applyFont="1" applyFill="1" applyBorder="1" applyAlignment="1">
      <alignment horizontal="center" vertical="center" wrapText="1"/>
    </xf>
    <xf numFmtId="0" fontId="0" fillId="0" borderId="5" xfId="0" applyBorder="1" applyAlignment="1">
      <alignment horizontal="center" vertical="center"/>
    </xf>
    <xf numFmtId="0" fontId="10" fillId="0" borderId="0" xfId="0" applyFont="1" applyFill="1" applyBorder="1" applyAlignment="1">
      <alignment horizontal="right" vertical="center"/>
    </xf>
    <xf numFmtId="0" fontId="9" fillId="2" borderId="5" xfId="0" applyFont="1" applyFill="1" applyBorder="1" applyAlignment="1">
      <alignment horizontal="center" vertical="center"/>
    </xf>
    <xf numFmtId="0" fontId="9" fillId="2" borderId="13" xfId="0" applyFont="1" applyFill="1" applyBorder="1" applyAlignment="1">
      <alignment horizontal="center" vertical="center" wrapText="1"/>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1" fillId="0" borderId="0" xfId="0" applyFont="1" applyFill="1" applyAlignment="1">
      <alignment horizontal="centerContinuous" vertical="center"/>
    </xf>
    <xf numFmtId="0" fontId="0" fillId="0" borderId="0" xfId="0" applyFont="1" applyFill="1" applyAlignment="1">
      <alignment horizontal="centerContinuous"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ill="1" applyBorder="1" applyAlignment="1">
      <alignment vertical="center"/>
    </xf>
    <xf numFmtId="0" fontId="0" fillId="0" borderId="5" xfId="0" applyFont="1" applyFill="1" applyBorder="1" applyAlignment="1">
      <alignment vertical="center"/>
    </xf>
    <xf numFmtId="0" fontId="0" fillId="0" borderId="5" xfId="0" applyBorder="1" applyAlignment="1">
      <alignment vertical="center"/>
    </xf>
    <xf numFmtId="0" fontId="6" fillId="0" borderId="5" xfId="0" applyFont="1" applyFill="1" applyBorder="1"/>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4" fontId="0" fillId="0" borderId="14" xfId="0" applyNumberFormat="1" applyFont="1" applyFill="1" applyBorder="1" applyAlignment="1" applyProtection="1">
      <alignment horizontal="right" vertical="center" wrapText="1"/>
    </xf>
    <xf numFmtId="0" fontId="0" fillId="0" borderId="14" xfId="0" applyFill="1" applyBorder="1" applyAlignment="1">
      <alignment horizontal="left" vertical="center"/>
    </xf>
    <xf numFmtId="4" fontId="0" fillId="0" borderId="5" xfId="0" applyNumberFormat="1" applyBorder="1" applyAlignment="1">
      <alignment horizontal="righ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3" fillId="0" borderId="0" xfId="0" applyFont="1" applyFill="1" applyAlignment="1">
      <alignment horizontal="center"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177" fontId="0" fillId="0" borderId="5" xfId="0" applyNumberFormat="1" applyFont="1" applyFill="1" applyBorder="1" applyAlignment="1" applyProtection="1">
      <alignment horizontal="center" vertical="center" wrapText="1"/>
    </xf>
    <xf numFmtId="177" fontId="0" fillId="0" borderId="0" xfId="0" applyNumberFormat="1"/>
    <xf numFmtId="0" fontId="0" fillId="0" borderId="0" xfId="0"/>
    <xf numFmtId="0" fontId="0" fillId="0" borderId="26" xfId="0" applyBorder="1" applyAlignment="1">
      <alignment horizontal="center" vertical="center"/>
    </xf>
    <xf numFmtId="0" fontId="0" fillId="0" borderId="25" xfId="0" applyFill="1" applyBorder="1"/>
    <xf numFmtId="0" fontId="0" fillId="0" borderId="25" xfId="0" applyBorder="1" applyAlignment="1">
      <alignment horizontal="center" vertical="center"/>
    </xf>
    <xf numFmtId="177" fontId="0" fillId="0" borderId="13" xfId="0" applyNumberFormat="1" applyBorder="1" applyAlignment="1">
      <alignment horizontal="center" vertical="center"/>
    </xf>
    <xf numFmtId="177" fontId="0" fillId="0" borderId="25" xfId="0" applyNumberFormat="1" applyBorder="1" applyAlignment="1">
      <alignment horizontal="center" vertical="center"/>
    </xf>
    <xf numFmtId="177" fontId="0" fillId="0" borderId="0" xfId="0" applyNumberFormat="1" applyFill="1"/>
    <xf numFmtId="177" fontId="0" fillId="0" borderId="26" xfId="0" applyNumberFormat="1" applyBorder="1" applyAlignment="1">
      <alignment horizontal="center" vertical="center"/>
    </xf>
    <xf numFmtId="0" fontId="33" fillId="0" borderId="26" xfId="0" applyFont="1" applyBorder="1" applyAlignment="1">
      <alignment horizontal="center" vertical="center"/>
    </xf>
    <xf numFmtId="0" fontId="0" fillId="0" borderId="13" xfId="0" applyNumberFormat="1" applyBorder="1" applyAlignment="1">
      <alignment horizontal="center" vertical="center"/>
    </xf>
    <xf numFmtId="4" fontId="12" fillId="0" borderId="5" xfId="0" applyNumberFormat="1" applyFont="1" applyFill="1" applyBorder="1" applyAlignment="1">
      <alignment horizontal="center" vertical="center"/>
    </xf>
    <xf numFmtId="4" fontId="12" fillId="0" borderId="5" xfId="0" applyNumberFormat="1" applyFont="1" applyFill="1" applyBorder="1" applyAlignment="1" applyProtection="1">
      <alignment horizontal="center" vertical="center"/>
    </xf>
    <xf numFmtId="0" fontId="33" fillId="0" borderId="25" xfId="62" applyFill="1" applyBorder="1"/>
    <xf numFmtId="177" fontId="0" fillId="0" borderId="25" xfId="0" applyNumberFormat="1" applyFill="1" applyBorder="1"/>
    <xf numFmtId="177" fontId="0" fillId="0" borderId="25" xfId="0" applyNumberFormat="1" applyFill="1" applyBorder="1" applyAlignment="1">
      <alignment horizontal="center"/>
    </xf>
    <xf numFmtId="0" fontId="33" fillId="0" borderId="25" xfId="62" applyFill="1" applyBorder="1"/>
    <xf numFmtId="0" fontId="33" fillId="0" borderId="25" xfId="62" applyFill="1" applyBorder="1" applyAlignment="1">
      <alignment horizontal="center" vertical="center" wrapText="1"/>
    </xf>
    <xf numFmtId="0" fontId="33" fillId="0" borderId="25" xfId="62" applyFill="1" applyBorder="1"/>
    <xf numFmtId="0" fontId="1" fillId="0" borderId="2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25" xfId="0" applyNumberFormat="1" applyFont="1" applyBorder="1" applyAlignment="1">
      <alignment horizontal="left"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lignment horizontal="left" vertical="center"/>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lignment horizontal="center" vertical="center"/>
    </xf>
    <xf numFmtId="0" fontId="0" fillId="0" borderId="5"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7" fillId="0" borderId="0" xfId="0" applyFont="1" applyAlignment="1">
      <alignment horizontal="center" vertical="center"/>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4" fillId="0" borderId="0" xfId="0" applyFont="1" applyAlignment="1">
      <alignment horizontal="center" vertical="center"/>
    </xf>
    <xf numFmtId="0" fontId="0" fillId="0" borderId="3" xfId="0" applyNumberFormat="1" applyFont="1" applyFill="1" applyBorder="1" applyAlignment="1" applyProtection="1">
      <alignment horizontal="center" vertical="center" wrapText="1"/>
    </xf>
    <xf numFmtId="0" fontId="1" fillId="0" borderId="5" xfId="6" applyFont="1"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4" xfId="6" applyFont="1" applyBorder="1" applyAlignment="1">
      <alignment horizontal="center" vertical="center" wrapText="1"/>
    </xf>
    <xf numFmtId="0" fontId="1" fillId="0" borderId="13" xfId="6" applyFont="1" applyBorder="1" applyAlignment="1">
      <alignment horizontal="left" vertical="top" wrapText="1"/>
    </xf>
    <xf numFmtId="0" fontId="6" fillId="0" borderId="0" xfId="6" applyNumberFormat="1" applyFont="1" applyFill="1" applyBorder="1" applyAlignment="1">
      <alignment vertical="center" wrapText="1"/>
    </xf>
    <xf numFmtId="0" fontId="1" fillId="0" borderId="5" xfId="6" applyBorder="1" applyAlignment="1">
      <alignment horizontal="center" vertical="center" wrapText="1"/>
    </xf>
    <xf numFmtId="0" fontId="1" fillId="0" borderId="13" xfId="6" applyBorder="1" applyAlignment="1">
      <alignment horizontal="center"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4" xfId="6" applyBorder="1" applyAlignment="1">
      <alignment horizontal="center" vertical="center" wrapText="1"/>
    </xf>
    <xf numFmtId="0" fontId="1" fillId="0" borderId="5" xfId="6" applyBorder="1" applyAlignment="1">
      <alignment horizontal="left" vertical="center" wrapText="1"/>
    </xf>
    <xf numFmtId="0" fontId="1" fillId="0" borderId="5" xfId="6" applyFont="1" applyBorder="1" applyAlignment="1">
      <alignment horizontal="left" vertical="center" wrapText="1"/>
    </xf>
    <xf numFmtId="0" fontId="1" fillId="0" borderId="2" xfId="6" applyBorder="1" applyAlignment="1">
      <alignment horizontal="left" vertical="center" wrapText="1"/>
    </xf>
    <xf numFmtId="0" fontId="1" fillId="0" borderId="14" xfId="6" applyBorder="1" applyAlignment="1">
      <alignment horizontal="left" vertical="center" wrapText="1"/>
    </xf>
    <xf numFmtId="0" fontId="1" fillId="0" borderId="13" xfId="6" applyBorder="1" applyAlignment="1">
      <alignment horizontal="left" vertical="center" wrapText="1"/>
    </xf>
    <xf numFmtId="0" fontId="1" fillId="0" borderId="5" xfId="6" applyFont="1" applyBorder="1" applyAlignment="1">
      <alignment horizontal="left" vertical="top" wrapText="1"/>
    </xf>
    <xf numFmtId="0" fontId="1" fillId="0" borderId="5" xfId="6" applyBorder="1" applyAlignment="1">
      <alignment horizontal="left" vertical="top" wrapText="1"/>
    </xf>
    <xf numFmtId="0" fontId="52" fillId="0" borderId="25" xfId="0" applyFont="1" applyFill="1" applyBorder="1" applyAlignment="1">
      <alignment horizontal="center" wrapText="1"/>
    </xf>
    <xf numFmtId="0" fontId="0" fillId="0" borderId="0" xfId="0" applyFill="1" applyAlignment="1">
      <alignment wrapText="1"/>
    </xf>
    <xf numFmtId="0" fontId="52" fillId="0" borderId="25" xfId="0" applyFont="1" applyBorder="1" applyAlignment="1">
      <alignment horizontal="center" wrapText="1"/>
    </xf>
    <xf numFmtId="0" fontId="52" fillId="0" borderId="25" xfId="0" applyFont="1" applyBorder="1" applyAlignment="1">
      <alignment horizontal="center" vertical="center" wrapText="1"/>
    </xf>
    <xf numFmtId="0" fontId="0" fillId="0" borderId="5" xfId="0" applyFill="1" applyBorder="1" applyAlignment="1">
      <alignment horizontal="center" wrapText="1"/>
    </xf>
    <xf numFmtId="0" fontId="0" fillId="0" borderId="13" xfId="0" applyBorder="1" applyAlignment="1">
      <alignment horizontal="center" vertical="center" wrapText="1"/>
    </xf>
    <xf numFmtId="0" fontId="4" fillId="0" borderId="0" xfId="0" applyFont="1" applyAlignment="1">
      <alignment horizontal="centerContinuous" vertical="center" wrapText="1"/>
    </xf>
    <xf numFmtId="0" fontId="0" fillId="0" borderId="0" xfId="0" applyAlignment="1">
      <alignment wrapText="1"/>
    </xf>
    <xf numFmtId="0" fontId="0" fillId="0" borderId="25" xfId="33" applyFont="1" applyBorder="1" applyAlignment="1">
      <alignment horizontal="center" vertical="center"/>
    </xf>
    <xf numFmtId="0" fontId="0" fillId="0" borderId="25" xfId="41" applyFont="1" applyBorder="1" applyAlignment="1">
      <alignment horizontal="center" vertical="top" wrapText="1"/>
    </xf>
    <xf numFmtId="0" fontId="0" fillId="0" borderId="25" xfId="34" applyFont="1" applyBorder="1" applyAlignment="1">
      <alignment horizontal="center" vertical="center" wrapText="1"/>
    </xf>
    <xf numFmtId="0" fontId="52" fillId="0" borderId="25" xfId="33" applyFont="1" applyBorder="1" applyAlignment="1">
      <alignment horizontal="center" vertical="center" wrapText="1"/>
    </xf>
    <xf numFmtId="0" fontId="52" fillId="0" borderId="25" xfId="33" applyFont="1" applyBorder="1" applyAlignment="1">
      <alignment horizontal="center" vertical="center"/>
    </xf>
    <xf numFmtId="0" fontId="52" fillId="0" borderId="25" xfId="43" applyFont="1" applyBorder="1" applyAlignment="1">
      <alignment horizontal="center" vertical="center" wrapText="1"/>
    </xf>
    <xf numFmtId="0" fontId="52" fillId="0" borderId="25" xfId="38" applyFont="1" applyBorder="1" applyAlignment="1">
      <alignment horizontal="center" vertical="center" wrapText="1"/>
    </xf>
    <xf numFmtId="0" fontId="52" fillId="0" borderId="25" xfId="43" applyFont="1" applyBorder="1" applyAlignment="1">
      <alignment horizontal="center" vertical="center"/>
    </xf>
    <xf numFmtId="0" fontId="52" fillId="0" borderId="25" xfId="41" applyFont="1" applyBorder="1" applyAlignment="1">
      <alignment horizontal="center" vertical="center"/>
    </xf>
    <xf numFmtId="0" fontId="52" fillId="0" borderId="25" xfId="38" applyFont="1" applyBorder="1" applyAlignment="1">
      <alignment horizontal="center" vertical="center"/>
    </xf>
    <xf numFmtId="0" fontId="52" fillId="0" borderId="27" xfId="0" applyFont="1" applyFill="1" applyBorder="1" applyAlignment="1">
      <alignment horizontal="center"/>
    </xf>
    <xf numFmtId="0" fontId="52" fillId="0" borderId="25" xfId="41" applyFont="1" applyBorder="1" applyAlignment="1">
      <alignment horizontal="center" vertical="center" wrapText="1"/>
    </xf>
    <xf numFmtId="0" fontId="52" fillId="0" borderId="25" xfId="0" applyFont="1" applyFill="1" applyBorder="1" applyAlignment="1">
      <alignment horizontal="center"/>
    </xf>
    <xf numFmtId="0" fontId="52" fillId="0" borderId="25" xfId="0" applyFont="1" applyBorder="1" applyAlignment="1">
      <alignment horizontal="center"/>
    </xf>
    <xf numFmtId="0" fontId="52" fillId="0" borderId="25" xfId="41" applyFont="1" applyBorder="1" applyAlignment="1">
      <alignment horizontal="center" vertical="top" wrapText="1"/>
    </xf>
    <xf numFmtId="0" fontId="52" fillId="0" borderId="25" xfId="34" applyFont="1" applyBorder="1" applyAlignment="1">
      <alignment horizontal="center" vertical="center" wrapText="1"/>
    </xf>
    <xf numFmtId="0" fontId="52" fillId="0" borderId="25" xfId="0" applyFont="1" applyBorder="1" applyAlignment="1">
      <alignment horizontal="center" vertical="center"/>
    </xf>
    <xf numFmtId="0" fontId="52" fillId="0" borderId="25" xfId="36" applyFont="1" applyBorder="1" applyAlignment="1">
      <alignment horizontal="center" vertical="center"/>
    </xf>
    <xf numFmtId="0" fontId="52" fillId="0" borderId="27" xfId="0" applyFont="1" applyBorder="1" applyAlignment="1">
      <alignment horizontal="center" vertical="center"/>
    </xf>
    <xf numFmtId="0" fontId="0" fillId="0" borderId="25" xfId="0" applyFill="1" applyBorder="1" applyAlignment="1">
      <alignment horizontal="center"/>
    </xf>
    <xf numFmtId="0" fontId="0" fillId="0" borderId="0" xfId="0" applyAlignment="1">
      <alignment horizontal="center"/>
    </xf>
    <xf numFmtId="0" fontId="0" fillId="0" borderId="5" xfId="0" applyFill="1" applyBorder="1" applyAlignment="1">
      <alignment horizontal="center"/>
    </xf>
  </cellXfs>
  <cellStyles count="117">
    <cellStyle name="20% - 强调文字颜色 1 2" xfId="9"/>
    <cellStyle name="20% - 强调文字颜色 1 2 2" xfId="63"/>
    <cellStyle name="20% - 强调文字颜色 2 2" xfId="10"/>
    <cellStyle name="20% - 强调文字颜色 2 2 2" xfId="64"/>
    <cellStyle name="20% - 强调文字颜色 3 2" xfId="11"/>
    <cellStyle name="20% - 强调文字颜色 3 2 2" xfId="65"/>
    <cellStyle name="20% - 强调文字颜色 4 2" xfId="12"/>
    <cellStyle name="20% - 强调文字颜色 4 2 2" xfId="66"/>
    <cellStyle name="20% - 强调文字颜色 5 2" xfId="13"/>
    <cellStyle name="20% - 强调文字颜色 5 2 2" xfId="67"/>
    <cellStyle name="20% - 强调文字颜色 6 2" xfId="14"/>
    <cellStyle name="20% - 强调文字颜色 6 2 2" xfId="68"/>
    <cellStyle name="40% - 强调文字颜色 1 2" xfId="15"/>
    <cellStyle name="40% - 强调文字颜色 1 2 2" xfId="69"/>
    <cellStyle name="40% - 强调文字颜色 2 2" xfId="16"/>
    <cellStyle name="40% - 强调文字颜色 2 2 2" xfId="70"/>
    <cellStyle name="40% - 强调文字颜色 3 2" xfId="17"/>
    <cellStyle name="40% - 强调文字颜色 3 2 2" xfId="71"/>
    <cellStyle name="40% - 强调文字颜色 4 2" xfId="18"/>
    <cellStyle name="40% - 强调文字颜色 4 2 2" xfId="72"/>
    <cellStyle name="40% - 强调文字颜色 5 2" xfId="19"/>
    <cellStyle name="40% - 强调文字颜色 5 2 2" xfId="73"/>
    <cellStyle name="40% - 强调文字颜色 6 2" xfId="20"/>
    <cellStyle name="40% - 强调文字颜色 6 2 2" xfId="74"/>
    <cellStyle name="60% - 强调文字颜色 1 2" xfId="21"/>
    <cellStyle name="60% - 强调文字颜色 1 2 2" xfId="75"/>
    <cellStyle name="60% - 强调文字颜色 2 2" xfId="22"/>
    <cellStyle name="60% - 强调文字颜色 2 2 2" xfId="76"/>
    <cellStyle name="60% - 强调文字颜色 3 2" xfId="23"/>
    <cellStyle name="60% - 强调文字颜色 3 2 2" xfId="77"/>
    <cellStyle name="60% - 强调文字颜色 4 2" xfId="24"/>
    <cellStyle name="60% - 强调文字颜色 4 2 2" xfId="78"/>
    <cellStyle name="60% - 强调文字颜色 5 2" xfId="25"/>
    <cellStyle name="60% - 强调文字颜色 5 2 2" xfId="79"/>
    <cellStyle name="60% - 强调文字颜色 6 2" xfId="26"/>
    <cellStyle name="60% - 强调文字颜色 6 2 2" xfId="80"/>
    <cellStyle name="标题 1 2" xfId="27"/>
    <cellStyle name="标题 1 2 2" xfId="81"/>
    <cellStyle name="标题 2 2" xfId="28"/>
    <cellStyle name="标题 2 2 2" xfId="82"/>
    <cellStyle name="标题 3 2" xfId="29"/>
    <cellStyle name="标题 3 2 2" xfId="83"/>
    <cellStyle name="标题 4 2" xfId="30"/>
    <cellStyle name="标题 4 2 2" xfId="84"/>
    <cellStyle name="标题 5" xfId="31"/>
    <cellStyle name="标题 5 2" xfId="85"/>
    <cellStyle name="差 2" xfId="32"/>
    <cellStyle name="差 2 2" xfId="86"/>
    <cellStyle name="常规" xfId="0" builtinId="0"/>
    <cellStyle name="常规 10" xfId="33"/>
    <cellStyle name="常规 10 2" xfId="87"/>
    <cellStyle name="常规 11" xfId="62"/>
    <cellStyle name="常规 2" xfId="6"/>
    <cellStyle name="常规 2 2" xfId="34"/>
    <cellStyle name="常规 2 2 2" xfId="89"/>
    <cellStyle name="常规 2 3" xfId="5"/>
    <cellStyle name="常规 2 4" xfId="7"/>
    <cellStyle name="常规 2 5" xfId="1"/>
    <cellStyle name="常规 2 6" xfId="88"/>
    <cellStyle name="常规 3" xfId="8"/>
    <cellStyle name="常规 3 2" xfId="4"/>
    <cellStyle name="常规 3 2 2" xfId="36"/>
    <cellStyle name="常规 3 2 3" xfId="91"/>
    <cellStyle name="常规 3 3" xfId="35"/>
    <cellStyle name="常规 3 4" xfId="90"/>
    <cellStyle name="常规 4" xfId="37"/>
    <cellStyle name="常规 4 2" xfId="38"/>
    <cellStyle name="常规 4 2 2" xfId="93"/>
    <cellStyle name="常规 4 3" xfId="92"/>
    <cellStyle name="常规 5" xfId="39"/>
    <cellStyle name="常规 5 2" xfId="40"/>
    <cellStyle name="常规 5 2 2" xfId="95"/>
    <cellStyle name="常规 5 3" xfId="94"/>
    <cellStyle name="常规 6" xfId="41"/>
    <cellStyle name="常规 6 2" xfId="96"/>
    <cellStyle name="常规 7" xfId="42"/>
    <cellStyle name="常规 7 2" xfId="97"/>
    <cellStyle name="常规 8" xfId="2"/>
    <cellStyle name="常规 8 2" xfId="43"/>
    <cellStyle name="常规 8 3" xfId="98"/>
    <cellStyle name="常规 9" xfId="3"/>
    <cellStyle name="常规 9 2" xfId="44"/>
    <cellStyle name="常规 9 3" xfId="99"/>
    <cellStyle name="好 2" xfId="45"/>
    <cellStyle name="好 2 2" xfId="100"/>
    <cellStyle name="汇总 2" xfId="46"/>
    <cellStyle name="汇总 2 2" xfId="101"/>
    <cellStyle name="计算 2" xfId="47"/>
    <cellStyle name="计算 2 2" xfId="102"/>
    <cellStyle name="检查单元格 2" xfId="48"/>
    <cellStyle name="检查单元格 2 2" xfId="103"/>
    <cellStyle name="解释性文本 2" xfId="49"/>
    <cellStyle name="解释性文本 2 2" xfId="104"/>
    <cellStyle name="警告文本 2" xfId="50"/>
    <cellStyle name="警告文本 2 2" xfId="105"/>
    <cellStyle name="链接单元格 2" xfId="51"/>
    <cellStyle name="链接单元格 2 2" xfId="106"/>
    <cellStyle name="强调文字颜色 1 2" xfId="52"/>
    <cellStyle name="强调文字颜色 1 2 2" xfId="107"/>
    <cellStyle name="强调文字颜色 2 2" xfId="53"/>
    <cellStyle name="强调文字颜色 2 2 2" xfId="108"/>
    <cellStyle name="强调文字颜色 3 2" xfId="54"/>
    <cellStyle name="强调文字颜色 3 2 2" xfId="109"/>
    <cellStyle name="强调文字颜色 4 2" xfId="55"/>
    <cellStyle name="强调文字颜色 4 2 2" xfId="110"/>
    <cellStyle name="强调文字颜色 5 2" xfId="56"/>
    <cellStyle name="强调文字颜色 5 2 2" xfId="111"/>
    <cellStyle name="强调文字颜色 6 2" xfId="57"/>
    <cellStyle name="强调文字颜色 6 2 2" xfId="112"/>
    <cellStyle name="适中 2" xfId="58"/>
    <cellStyle name="适中 2 2" xfId="113"/>
    <cellStyle name="输出 2" xfId="59"/>
    <cellStyle name="输出 2 2" xfId="114"/>
    <cellStyle name="输入 2" xfId="60"/>
    <cellStyle name="输入 2 2" xfId="115"/>
    <cellStyle name="注释 2" xfId="61"/>
    <cellStyle name="注释 2 2" xfId="116"/>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13"/>
  <sheetViews>
    <sheetView showGridLines="0" showZeros="0" workbookViewId="0">
      <selection activeCell="H6" sqref="H6"/>
    </sheetView>
  </sheetViews>
  <sheetFormatPr defaultColWidth="9.1640625" defaultRowHeight="11.25"/>
  <cols>
    <col min="1" max="1" width="163" customWidth="1"/>
    <col min="2" max="177" width="9.1640625" customWidth="1"/>
  </cols>
  <sheetData>
    <row r="1" spans="1:1">
      <c r="A1" t="s">
        <v>0</v>
      </c>
    </row>
    <row r="2" spans="1:1" ht="93" customHeight="1">
      <c r="A2" s="77" t="s">
        <v>1</v>
      </c>
    </row>
    <row r="3" spans="1:1" ht="93.75" customHeight="1">
      <c r="A3" s="78"/>
    </row>
    <row r="4" spans="1:1" ht="81.75" customHeight="1">
      <c r="A4" s="79" t="s">
        <v>311</v>
      </c>
    </row>
    <row r="5" spans="1:1" ht="41.1" customHeight="1">
      <c r="A5" s="79" t="s">
        <v>312</v>
      </c>
    </row>
    <row r="6" spans="1:1" ht="36.950000000000003" customHeight="1">
      <c r="A6" s="79" t="s">
        <v>2</v>
      </c>
    </row>
    <row r="7" spans="1:1" ht="12.75" customHeight="1">
      <c r="A7" s="80"/>
    </row>
    <row r="8" spans="1:1" ht="12.75" customHeight="1">
      <c r="A8" s="80"/>
    </row>
    <row r="9" spans="1:1" ht="12.75" customHeight="1">
      <c r="A9" s="80"/>
    </row>
    <row r="10" spans="1:1" ht="12.75" customHeight="1">
      <c r="A10" s="80"/>
    </row>
    <row r="11" spans="1:1" ht="12.75" customHeight="1">
      <c r="A11" s="80"/>
    </row>
    <row r="12" spans="1:1" ht="12.75" customHeight="1">
      <c r="A12" s="80"/>
    </row>
    <row r="13" spans="1:1" ht="12.75" customHeight="1">
      <c r="A13" s="80"/>
    </row>
  </sheetData>
  <phoneticPr fontId="0" type="noConversion"/>
  <printOptions horizontalCentered="1" verticalCentered="1"/>
  <pageMargins left="0.75" right="0.75" top="0.78958333333333297" bottom="1" header="0" footer="0"/>
  <pageSetup paperSize="9" scale="95" orientation="landscape" r:id="rId1"/>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30"/>
  <sheetViews>
    <sheetView showGridLines="0" showZeros="0" workbookViewId="0">
      <selection activeCell="C12" sqref="C12"/>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16" t="s">
        <v>22</v>
      </c>
    </row>
    <row r="2" spans="1:8" ht="28.5" customHeight="1">
      <c r="A2" s="24" t="s">
        <v>164</v>
      </c>
      <c r="B2" s="24"/>
      <c r="C2" s="24"/>
      <c r="D2" s="24"/>
      <c r="E2" s="24"/>
      <c r="F2" s="24"/>
      <c r="G2" s="24"/>
      <c r="H2" s="24"/>
    </row>
    <row r="3" spans="1:8" ht="22.5" customHeight="1">
      <c r="H3" s="23" t="s">
        <v>41</v>
      </c>
    </row>
    <row r="4" spans="1:8" ht="22.5" customHeight="1">
      <c r="A4" s="25" t="s">
        <v>160</v>
      </c>
      <c r="B4" s="25" t="s">
        <v>161</v>
      </c>
      <c r="C4" s="25" t="s">
        <v>162</v>
      </c>
      <c r="D4" s="25" t="s">
        <v>163</v>
      </c>
      <c r="E4" s="25" t="s">
        <v>136</v>
      </c>
      <c r="F4" s="25" t="s">
        <v>156</v>
      </c>
      <c r="G4" s="25" t="s">
        <v>157</v>
      </c>
      <c r="H4" s="25" t="s">
        <v>159</v>
      </c>
    </row>
    <row r="5" spans="1:8" ht="15.75" customHeight="1">
      <c r="A5" s="19" t="s">
        <v>146</v>
      </c>
      <c r="B5" s="19" t="s">
        <v>146</v>
      </c>
      <c r="C5" s="19" t="s">
        <v>146</v>
      </c>
      <c r="D5" s="19" t="s">
        <v>146</v>
      </c>
      <c r="E5" s="19">
        <v>1</v>
      </c>
      <c r="F5" s="19">
        <v>2</v>
      </c>
      <c r="G5" s="19">
        <v>3</v>
      </c>
      <c r="H5" s="19" t="s">
        <v>146</v>
      </c>
    </row>
    <row r="6" spans="1:8" s="83" customFormat="1" ht="15.75" customHeight="1">
      <c r="A6" s="84"/>
      <c r="B6" s="91" t="s">
        <v>333</v>
      </c>
      <c r="C6" s="84"/>
      <c r="D6" s="84"/>
      <c r="E6" s="90">
        <f>F6+G6</f>
        <v>1921.4998000000003</v>
      </c>
      <c r="F6" s="90">
        <f>SUM(F7:F25)</f>
        <v>1640.6937000000003</v>
      </c>
      <c r="G6" s="90">
        <f>SUM(G7:G25)</f>
        <v>280.80610000000001</v>
      </c>
      <c r="H6" s="84"/>
    </row>
    <row r="7" spans="1:8" s="83" customFormat="1" ht="15.75" customHeight="1">
      <c r="A7" s="85">
        <v>2010101</v>
      </c>
      <c r="B7" s="85" t="s">
        <v>314</v>
      </c>
      <c r="C7" s="84"/>
      <c r="D7" s="84"/>
      <c r="E7" s="90">
        <f t="shared" ref="E7:E25" si="0">F7+G7</f>
        <v>25.013300000000001</v>
      </c>
      <c r="F7" s="90">
        <v>10.013299999999999</v>
      </c>
      <c r="G7" s="90">
        <v>15</v>
      </c>
      <c r="H7" s="84"/>
    </row>
    <row r="8" spans="1:8" s="83" customFormat="1" ht="15.75" customHeight="1">
      <c r="A8" s="85">
        <v>2013101</v>
      </c>
      <c r="B8" s="85" t="s">
        <v>315</v>
      </c>
      <c r="C8" s="84"/>
      <c r="D8" s="84"/>
      <c r="E8" s="90">
        <f t="shared" si="0"/>
        <v>71.193299999999994</v>
      </c>
      <c r="F8" s="90">
        <v>26.193300000000001</v>
      </c>
      <c r="G8" s="90">
        <v>45</v>
      </c>
      <c r="H8" s="84"/>
    </row>
    <row r="9" spans="1:8" s="83" customFormat="1" ht="15.75" customHeight="1">
      <c r="A9" s="85">
        <v>2012901</v>
      </c>
      <c r="B9" s="85" t="s">
        <v>316</v>
      </c>
      <c r="C9" s="84"/>
      <c r="D9" s="84"/>
      <c r="E9" s="88">
        <f t="shared" si="0"/>
        <v>16</v>
      </c>
      <c r="F9" s="88">
        <v>16</v>
      </c>
      <c r="G9" s="88"/>
      <c r="H9" s="84"/>
    </row>
    <row r="10" spans="1:8" s="83" customFormat="1" ht="15.75" customHeight="1">
      <c r="A10" s="85">
        <v>2010301</v>
      </c>
      <c r="B10" s="85" t="s">
        <v>317</v>
      </c>
      <c r="C10" s="84"/>
      <c r="D10" s="84"/>
      <c r="E10" s="88">
        <f t="shared" si="0"/>
        <v>615.495</v>
      </c>
      <c r="F10" s="88">
        <v>405.68889999999999</v>
      </c>
      <c r="G10" s="88">
        <v>209.80609999999999</v>
      </c>
      <c r="H10" s="84"/>
    </row>
    <row r="11" spans="1:8" s="83" customFormat="1" ht="15.75" customHeight="1">
      <c r="A11" s="85">
        <v>2010601</v>
      </c>
      <c r="B11" s="85" t="s">
        <v>318</v>
      </c>
      <c r="C11" s="84"/>
      <c r="D11" s="84"/>
      <c r="E11" s="88">
        <f t="shared" si="0"/>
        <v>24.137</v>
      </c>
      <c r="F11" s="88">
        <v>24.137</v>
      </c>
      <c r="G11" s="88"/>
      <c r="H11" s="84"/>
    </row>
    <row r="12" spans="1:8" s="83" customFormat="1" ht="15.75" customHeight="1">
      <c r="A12" s="85">
        <v>2101001</v>
      </c>
      <c r="B12" s="85" t="s">
        <v>319</v>
      </c>
      <c r="C12" s="84"/>
      <c r="D12" s="84"/>
      <c r="E12" s="88">
        <f t="shared" si="0"/>
        <v>17.490500000000001</v>
      </c>
      <c r="F12" s="88">
        <v>14.490500000000001</v>
      </c>
      <c r="G12" s="88">
        <v>3</v>
      </c>
      <c r="H12" s="84"/>
    </row>
    <row r="13" spans="1:8" s="83" customFormat="1" ht="15.75" customHeight="1">
      <c r="A13" s="85">
        <v>2050203</v>
      </c>
      <c r="B13" s="85" t="s">
        <v>320</v>
      </c>
      <c r="C13" s="84"/>
      <c r="D13" s="84"/>
      <c r="E13" s="88">
        <f t="shared" si="0"/>
        <v>219.0744</v>
      </c>
      <c r="F13" s="88">
        <v>217.0744</v>
      </c>
      <c r="G13" s="88">
        <v>2</v>
      </c>
      <c r="H13" s="84"/>
    </row>
    <row r="14" spans="1:8" s="83" customFormat="1" ht="15.75" customHeight="1">
      <c r="A14" s="85">
        <v>2050202</v>
      </c>
      <c r="B14" s="85" t="s">
        <v>321</v>
      </c>
      <c r="C14" s="84"/>
      <c r="D14" s="84"/>
      <c r="E14" s="88">
        <f t="shared" si="0"/>
        <v>199.34229999999999</v>
      </c>
      <c r="F14" s="88">
        <v>197.34229999999999</v>
      </c>
      <c r="G14" s="88">
        <v>2</v>
      </c>
      <c r="H14" s="84"/>
    </row>
    <row r="15" spans="1:8" s="83" customFormat="1" ht="15.75" customHeight="1">
      <c r="A15" s="85">
        <v>2050202</v>
      </c>
      <c r="B15" s="85" t="s">
        <v>322</v>
      </c>
      <c r="C15" s="84"/>
      <c r="D15" s="84"/>
      <c r="E15" s="88">
        <f t="shared" si="0"/>
        <v>93.605800000000002</v>
      </c>
      <c r="F15" s="88">
        <v>92.605800000000002</v>
      </c>
      <c r="G15" s="88">
        <v>1</v>
      </c>
      <c r="H15" s="84"/>
    </row>
    <row r="16" spans="1:8" s="83" customFormat="1" ht="15.75" customHeight="1">
      <c r="A16" s="85">
        <v>2050202</v>
      </c>
      <c r="B16" s="85" t="s">
        <v>323</v>
      </c>
      <c r="C16" s="84"/>
      <c r="D16" s="84"/>
      <c r="E16" s="88">
        <f t="shared" si="0"/>
        <v>53.753300000000003</v>
      </c>
      <c r="F16" s="88">
        <v>51.753300000000003</v>
      </c>
      <c r="G16" s="88">
        <v>2</v>
      </c>
      <c r="H16" s="84"/>
    </row>
    <row r="17" spans="1:8" s="83" customFormat="1" ht="15.75" customHeight="1">
      <c r="A17" s="85">
        <v>2050202</v>
      </c>
      <c r="B17" s="85" t="s">
        <v>324</v>
      </c>
      <c r="C17" s="84"/>
      <c r="D17" s="84"/>
      <c r="E17" s="88">
        <f t="shared" si="0"/>
        <v>25.470600000000001</v>
      </c>
      <c r="F17" s="88">
        <v>24.470600000000001</v>
      </c>
      <c r="G17" s="88">
        <v>1</v>
      </c>
      <c r="H17" s="84"/>
    </row>
    <row r="18" spans="1:8" s="83" customFormat="1" ht="15.75" customHeight="1">
      <c r="A18" s="85">
        <v>2100716</v>
      </c>
      <c r="B18" s="85" t="s">
        <v>325</v>
      </c>
      <c r="C18" s="84"/>
      <c r="D18" s="84"/>
      <c r="E18" s="88">
        <f t="shared" si="0"/>
        <v>65.639600000000002</v>
      </c>
      <c r="F18" s="88">
        <v>65.639600000000002</v>
      </c>
      <c r="G18" s="88"/>
      <c r="H18" s="84"/>
    </row>
    <row r="19" spans="1:8" s="83" customFormat="1" ht="15.75" customHeight="1">
      <c r="A19" s="85">
        <v>2070401</v>
      </c>
      <c r="B19" s="85" t="s">
        <v>326</v>
      </c>
      <c r="C19" s="84"/>
      <c r="D19" s="84"/>
      <c r="E19" s="88">
        <f t="shared" si="0"/>
        <v>30.810400000000001</v>
      </c>
      <c r="F19" s="88">
        <v>30.810400000000001</v>
      </c>
      <c r="G19" s="88"/>
      <c r="H19" s="84"/>
    </row>
    <row r="20" spans="1:8" ht="12.75" customHeight="1">
      <c r="A20" s="85">
        <v>2130104</v>
      </c>
      <c r="B20" s="85" t="s">
        <v>327</v>
      </c>
      <c r="C20" s="21"/>
      <c r="D20" s="21"/>
      <c r="E20" s="88">
        <f t="shared" si="0"/>
        <v>31.061699999999998</v>
      </c>
      <c r="F20" s="88">
        <v>31.061699999999998</v>
      </c>
      <c r="G20" s="88"/>
      <c r="H20" s="21"/>
    </row>
    <row r="21" spans="1:8" ht="12.75" customHeight="1">
      <c r="A21" s="85">
        <v>2130204</v>
      </c>
      <c r="B21" s="85" t="s">
        <v>328</v>
      </c>
      <c r="C21" s="21"/>
      <c r="D21" s="21"/>
      <c r="E21" s="88">
        <f t="shared" si="0"/>
        <v>15.626200000000001</v>
      </c>
      <c r="F21" s="88">
        <v>15.626200000000001</v>
      </c>
      <c r="G21" s="88"/>
      <c r="H21" s="21"/>
    </row>
    <row r="22" spans="1:8" ht="12.75" customHeight="1">
      <c r="A22" s="85">
        <v>2101201</v>
      </c>
      <c r="B22" s="85" t="s">
        <v>329</v>
      </c>
      <c r="C22" s="21"/>
      <c r="D22" s="21"/>
      <c r="E22" s="88">
        <f t="shared" si="0"/>
        <v>84.002399999999994</v>
      </c>
      <c r="F22" s="88">
        <v>84.002399999999994</v>
      </c>
      <c r="G22" s="88"/>
      <c r="H22" s="21"/>
    </row>
    <row r="23" spans="1:8" ht="12.75" customHeight="1">
      <c r="A23" s="98">
        <v>2082702</v>
      </c>
      <c r="B23" s="98" t="s">
        <v>330</v>
      </c>
      <c r="C23" s="21"/>
      <c r="D23" s="21"/>
      <c r="E23" s="88">
        <f t="shared" si="0"/>
        <v>5.4</v>
      </c>
      <c r="F23" s="88">
        <v>5.4</v>
      </c>
      <c r="G23" s="88"/>
      <c r="H23" s="21"/>
    </row>
    <row r="24" spans="1:8" ht="12.75" customHeight="1">
      <c r="A24" s="85">
        <v>2210201</v>
      </c>
      <c r="B24" s="85" t="s">
        <v>331</v>
      </c>
      <c r="C24" s="21"/>
      <c r="D24" s="21"/>
      <c r="E24" s="88">
        <f t="shared" si="0"/>
        <v>116.184</v>
      </c>
      <c r="F24" s="88">
        <v>116.184</v>
      </c>
      <c r="G24" s="88"/>
      <c r="H24" s="21"/>
    </row>
    <row r="25" spans="1:8" ht="12.75" customHeight="1">
      <c r="A25" s="85">
        <v>2130705</v>
      </c>
      <c r="B25" s="85" t="s">
        <v>332</v>
      </c>
      <c r="C25" s="21"/>
      <c r="D25" s="21"/>
      <c r="E25" s="88">
        <f t="shared" si="0"/>
        <v>212.2</v>
      </c>
      <c r="F25" s="97">
        <v>212.2</v>
      </c>
      <c r="G25" s="96"/>
      <c r="H25" s="21"/>
    </row>
    <row r="26" spans="1:8" ht="12.75" customHeight="1">
      <c r="A26" s="16"/>
      <c r="B26" s="16"/>
      <c r="C26" s="16"/>
      <c r="D26" s="16"/>
    </row>
    <row r="27" spans="1:8" ht="12.75" customHeight="1">
      <c r="A27" s="16"/>
      <c r="B27" s="16"/>
      <c r="C27" s="16"/>
      <c r="D27" s="16"/>
    </row>
    <row r="28" spans="1:8" ht="12.75" customHeight="1">
      <c r="A28" s="16"/>
      <c r="B28" s="16"/>
      <c r="C28" s="16"/>
      <c r="D28" s="16"/>
    </row>
    <row r="29" spans="1:8" ht="12.75" customHeight="1">
      <c r="B29" s="16"/>
      <c r="C29" s="16"/>
      <c r="D29" s="16"/>
    </row>
    <row r="30" spans="1:8" ht="12.75" customHeight="1">
      <c r="B30" s="16"/>
      <c r="C30" s="16"/>
      <c r="D30" s="16"/>
    </row>
  </sheetData>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4"/>
  <sheetViews>
    <sheetView showGridLines="0" showZeros="0" workbookViewId="0">
      <selection activeCell="B24" sqref="B24"/>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35" t="s">
        <v>24</v>
      </c>
      <c r="B1" s="36"/>
      <c r="C1" s="36"/>
      <c r="D1" s="36"/>
      <c r="E1" s="36"/>
      <c r="F1" s="36"/>
      <c r="G1" s="36"/>
      <c r="H1" s="37"/>
    </row>
    <row r="2" spans="1:10" ht="22.5" customHeight="1">
      <c r="A2" s="38" t="s">
        <v>25</v>
      </c>
      <c r="B2" s="39"/>
      <c r="C2" s="39"/>
      <c r="D2" s="39"/>
      <c r="E2" s="39"/>
      <c r="F2" s="39"/>
      <c r="G2" s="39"/>
      <c r="H2" s="39"/>
    </row>
    <row r="3" spans="1:10" ht="22.5" customHeight="1">
      <c r="A3" s="107"/>
      <c r="B3" s="107"/>
      <c r="C3" s="40"/>
      <c r="D3" s="40"/>
      <c r="E3" s="41"/>
      <c r="F3" s="41"/>
      <c r="G3" s="41"/>
      <c r="H3" s="42" t="s">
        <v>41</v>
      </c>
    </row>
    <row r="4" spans="1:10" ht="22.5" customHeight="1">
      <c r="A4" s="108" t="s">
        <v>42</v>
      </c>
      <c r="B4" s="108"/>
      <c r="C4" s="108" t="s">
        <v>43</v>
      </c>
      <c r="D4" s="108"/>
      <c r="E4" s="108"/>
      <c r="F4" s="108"/>
      <c r="G4" s="108"/>
      <c r="H4" s="108"/>
    </row>
    <row r="5" spans="1:10" ht="22.5" customHeight="1">
      <c r="A5" s="43" t="s">
        <v>44</v>
      </c>
      <c r="B5" s="43" t="s">
        <v>45</v>
      </c>
      <c r="C5" s="43" t="s">
        <v>46</v>
      </c>
      <c r="D5" s="44" t="s">
        <v>45</v>
      </c>
      <c r="E5" s="43" t="s">
        <v>47</v>
      </c>
      <c r="F5" s="43" t="s">
        <v>45</v>
      </c>
      <c r="G5" s="43" t="s">
        <v>48</v>
      </c>
      <c r="H5" s="43" t="s">
        <v>45</v>
      </c>
    </row>
    <row r="6" spans="1:10" ht="22.5" customHeight="1">
      <c r="A6" s="45" t="s">
        <v>165</v>
      </c>
      <c r="B6" s="46"/>
      <c r="C6" s="47" t="s">
        <v>166</v>
      </c>
      <c r="D6" s="48"/>
      <c r="E6" s="49" t="s">
        <v>167</v>
      </c>
      <c r="F6" s="49"/>
      <c r="G6" s="50" t="s">
        <v>168</v>
      </c>
      <c r="H6" s="48"/>
    </row>
    <row r="7" spans="1:10" ht="22.5" customHeight="1">
      <c r="A7" s="51"/>
      <c r="B7" s="46"/>
      <c r="C7" s="47" t="s">
        <v>169</v>
      </c>
      <c r="D7" s="48"/>
      <c r="E7" s="50" t="s">
        <v>170</v>
      </c>
      <c r="F7" s="50"/>
      <c r="G7" s="50" t="s">
        <v>171</v>
      </c>
      <c r="H7" s="48"/>
    </row>
    <row r="8" spans="1:10" ht="22.5" customHeight="1">
      <c r="A8" s="51"/>
      <c r="B8" s="46"/>
      <c r="C8" s="47" t="s">
        <v>172</v>
      </c>
      <c r="D8" s="48"/>
      <c r="E8" s="50" t="s">
        <v>173</v>
      </c>
      <c r="F8" s="50"/>
      <c r="G8" s="50" t="s">
        <v>174</v>
      </c>
      <c r="H8" s="48"/>
      <c r="J8" s="16"/>
    </row>
    <row r="9" spans="1:10" ht="22.5" customHeight="1">
      <c r="A9" s="45"/>
      <c r="B9" s="46"/>
      <c r="C9" s="47" t="s">
        <v>175</v>
      </c>
      <c r="D9" s="48"/>
      <c r="E9" s="50" t="s">
        <v>176</v>
      </c>
      <c r="F9" s="50"/>
      <c r="G9" s="50" t="s">
        <v>177</v>
      </c>
      <c r="H9" s="48"/>
    </row>
    <row r="10" spans="1:10" ht="22.5" customHeight="1">
      <c r="A10" s="45"/>
      <c r="B10" s="46"/>
      <c r="C10" s="47" t="s">
        <v>178</v>
      </c>
      <c r="D10" s="48"/>
      <c r="E10" s="50" t="s">
        <v>179</v>
      </c>
      <c r="F10" s="50"/>
      <c r="G10" s="50" t="s">
        <v>180</v>
      </c>
      <c r="H10" s="48"/>
      <c r="I10" s="16"/>
    </row>
    <row r="11" spans="1:10" ht="22.5" customHeight="1">
      <c r="A11" s="51"/>
      <c r="B11" s="46"/>
      <c r="C11" s="47" t="s">
        <v>181</v>
      </c>
      <c r="D11" s="48"/>
      <c r="E11" s="50" t="s">
        <v>182</v>
      </c>
      <c r="F11" s="50"/>
      <c r="G11" s="50" t="s">
        <v>183</v>
      </c>
      <c r="H11" s="48"/>
      <c r="I11" s="16"/>
    </row>
    <row r="12" spans="1:10" ht="22.5" customHeight="1">
      <c r="A12" s="51"/>
      <c r="B12" s="46"/>
      <c r="C12" s="47" t="s">
        <v>184</v>
      </c>
      <c r="D12" s="48"/>
      <c r="E12" s="50" t="s">
        <v>170</v>
      </c>
      <c r="F12" s="50"/>
      <c r="G12" s="50" t="s">
        <v>185</v>
      </c>
      <c r="H12" s="48"/>
      <c r="I12" s="16"/>
    </row>
    <row r="13" spans="1:10" ht="22.5" customHeight="1">
      <c r="A13" s="52"/>
      <c r="B13" s="46"/>
      <c r="C13" s="47" t="s">
        <v>186</v>
      </c>
      <c r="D13" s="48"/>
      <c r="E13" s="50" t="s">
        <v>173</v>
      </c>
      <c r="F13" s="50"/>
      <c r="G13" s="50" t="s">
        <v>187</v>
      </c>
      <c r="H13" s="48"/>
      <c r="I13" s="16"/>
    </row>
    <row r="14" spans="1:10" ht="22.5" customHeight="1">
      <c r="A14" s="52"/>
      <c r="B14" s="46"/>
      <c r="C14" s="47" t="s">
        <v>188</v>
      </c>
      <c r="D14" s="48"/>
      <c r="E14" s="50" t="s">
        <v>176</v>
      </c>
      <c r="F14" s="50"/>
      <c r="G14" s="50" t="s">
        <v>189</v>
      </c>
      <c r="H14" s="48"/>
    </row>
    <row r="15" spans="1:10" ht="22.5" customHeight="1">
      <c r="A15" s="52"/>
      <c r="B15" s="46"/>
      <c r="C15" s="47" t="s">
        <v>190</v>
      </c>
      <c r="D15" s="48"/>
      <c r="E15" s="50" t="s">
        <v>191</v>
      </c>
      <c r="F15" s="50"/>
      <c r="G15" s="50" t="s">
        <v>192</v>
      </c>
      <c r="H15" s="48"/>
    </row>
    <row r="16" spans="1:10" ht="22.5" customHeight="1">
      <c r="A16" s="21"/>
      <c r="B16" s="53"/>
      <c r="C16" s="47" t="s">
        <v>193</v>
      </c>
      <c r="D16" s="48"/>
      <c r="E16" s="50" t="s">
        <v>194</v>
      </c>
      <c r="F16" s="50"/>
      <c r="G16" s="50" t="s">
        <v>195</v>
      </c>
      <c r="H16" s="48"/>
      <c r="J16" s="16"/>
    </row>
    <row r="17" spans="1:8" ht="22.5" customHeight="1">
      <c r="A17" s="22"/>
      <c r="B17" s="53"/>
      <c r="C17" s="47" t="s">
        <v>196</v>
      </c>
      <c r="D17" s="48"/>
      <c r="E17" s="50" t="s">
        <v>197</v>
      </c>
      <c r="F17" s="50"/>
      <c r="G17" s="50" t="s">
        <v>198</v>
      </c>
      <c r="H17" s="48"/>
    </row>
    <row r="18" spans="1:8" ht="22.5" customHeight="1">
      <c r="A18" s="22"/>
      <c r="B18" s="53"/>
      <c r="C18" s="47" t="s">
        <v>199</v>
      </c>
      <c r="D18" s="48"/>
      <c r="E18" s="50" t="s">
        <v>200</v>
      </c>
      <c r="F18" s="50"/>
      <c r="G18" s="50" t="s">
        <v>201</v>
      </c>
      <c r="H18" s="48"/>
    </row>
    <row r="19" spans="1:8" ht="22.5" customHeight="1">
      <c r="A19" s="52"/>
      <c r="B19" s="53"/>
      <c r="C19" s="47" t="s">
        <v>202</v>
      </c>
      <c r="D19" s="48"/>
      <c r="E19" s="50" t="s">
        <v>203</v>
      </c>
      <c r="F19" s="50"/>
      <c r="G19" s="50" t="s">
        <v>204</v>
      </c>
      <c r="H19" s="48"/>
    </row>
    <row r="20" spans="1:8" ht="22.5" customHeight="1">
      <c r="A20" s="52"/>
      <c r="B20" s="46"/>
      <c r="C20" s="47" t="s">
        <v>205</v>
      </c>
      <c r="D20" s="48"/>
      <c r="E20" s="50" t="s">
        <v>206</v>
      </c>
      <c r="F20" s="50"/>
      <c r="G20" s="50" t="s">
        <v>207</v>
      </c>
      <c r="H20" s="48"/>
    </row>
    <row r="21" spans="1:8" ht="22.5" customHeight="1">
      <c r="A21" s="21"/>
      <c r="B21" s="46"/>
      <c r="C21" s="22"/>
      <c r="D21" s="48"/>
      <c r="E21" s="50" t="s">
        <v>208</v>
      </c>
      <c r="F21" s="50"/>
      <c r="G21" s="50"/>
      <c r="H21" s="48"/>
    </row>
    <row r="22" spans="1:8" ht="18" customHeight="1">
      <c r="A22" s="22"/>
      <c r="B22" s="46"/>
      <c r="C22" s="22"/>
      <c r="D22" s="48"/>
      <c r="E22" s="54" t="s">
        <v>209</v>
      </c>
      <c r="F22" s="54"/>
      <c r="G22" s="54"/>
      <c r="H22" s="48"/>
    </row>
    <row r="23" spans="1:8" ht="19.5" customHeight="1">
      <c r="A23" s="22"/>
      <c r="B23" s="46"/>
      <c r="C23" s="22"/>
      <c r="D23" s="48"/>
      <c r="E23" s="54" t="s">
        <v>210</v>
      </c>
      <c r="F23" s="54"/>
      <c r="G23" s="54"/>
      <c r="H23" s="48"/>
    </row>
    <row r="24" spans="1:8" ht="21.75" customHeight="1">
      <c r="A24" s="22"/>
      <c r="B24" s="46"/>
      <c r="C24" s="47"/>
      <c r="D24" s="55"/>
      <c r="E24" s="54" t="s">
        <v>211</v>
      </c>
      <c r="F24" s="54"/>
      <c r="G24" s="54"/>
      <c r="H24" s="48"/>
    </row>
    <row r="25" spans="1:8" ht="23.25" customHeight="1">
      <c r="A25" s="22"/>
      <c r="B25" s="46"/>
      <c r="C25" s="47"/>
      <c r="D25" s="55"/>
      <c r="E25" s="45"/>
      <c r="F25" s="45"/>
      <c r="G25" s="45"/>
      <c r="H25" s="56"/>
    </row>
    <row r="26" spans="1:8" ht="18" customHeight="1">
      <c r="A26" s="44" t="s">
        <v>121</v>
      </c>
      <c r="B26" s="53">
        <f>SUM(B6,B9,B10,B12,B13,B14,B15)</f>
        <v>0</v>
      </c>
      <c r="C26" s="44" t="s">
        <v>122</v>
      </c>
      <c r="D26" s="55">
        <f>SUM(D6:D20)</f>
        <v>0</v>
      </c>
      <c r="E26" s="44" t="s">
        <v>122</v>
      </c>
      <c r="F26" s="44"/>
      <c r="G26" s="44"/>
      <c r="H26" s="56">
        <f>SUM(H6,H11,H21,H22,H23)</f>
        <v>0</v>
      </c>
    </row>
    <row r="27" spans="1:8" ht="12.75" customHeight="1">
      <c r="B27" s="16"/>
      <c r="D27" s="16"/>
      <c r="H27" s="16"/>
    </row>
    <row r="28" spans="1:8" ht="12.75" customHeight="1">
      <c r="B28" s="16"/>
      <c r="D28" s="16"/>
      <c r="H28" s="16"/>
    </row>
    <row r="29" spans="1:8" ht="12.75" customHeight="1">
      <c r="B29" s="16"/>
      <c r="D29" s="16"/>
      <c r="H29" s="16"/>
    </row>
    <row r="30" spans="1:8" ht="12.75" customHeight="1">
      <c r="B30" s="16"/>
      <c r="D30" s="16"/>
      <c r="H30" s="16"/>
    </row>
    <row r="31" spans="1:8" ht="12.75" customHeight="1">
      <c r="B31" s="16"/>
      <c r="D31" s="16"/>
      <c r="H31" s="16"/>
    </row>
    <row r="32" spans="1:8" ht="12.75" customHeight="1">
      <c r="B32" s="16"/>
      <c r="D32" s="16"/>
      <c r="H32" s="16"/>
    </row>
    <row r="33" spans="2:8" ht="12.75" customHeight="1">
      <c r="B33" s="16"/>
      <c r="D33" s="16"/>
      <c r="H33" s="16"/>
    </row>
    <row r="34" spans="2:8" ht="12.75" customHeight="1">
      <c r="B34" s="16"/>
      <c r="D34" s="16"/>
      <c r="H34" s="16"/>
    </row>
    <row r="35" spans="2:8" ht="12.75" customHeight="1">
      <c r="B35" s="16"/>
      <c r="D35" s="16"/>
      <c r="H35" s="16"/>
    </row>
    <row r="36" spans="2:8" ht="12.75" customHeight="1">
      <c r="B36" s="16"/>
      <c r="D36" s="16"/>
      <c r="H36" s="16"/>
    </row>
    <row r="37" spans="2:8" ht="12.75" customHeight="1">
      <c r="B37" s="16"/>
      <c r="D37" s="16"/>
      <c r="H37" s="16"/>
    </row>
    <row r="38" spans="2:8" ht="12.75" customHeight="1">
      <c r="B38" s="16"/>
      <c r="D38" s="16"/>
      <c r="H38" s="16"/>
    </row>
    <row r="39" spans="2:8" ht="12.75" customHeight="1">
      <c r="B39" s="16"/>
      <c r="D39" s="16"/>
    </row>
    <row r="40" spans="2:8" ht="12.75" customHeight="1">
      <c r="B40" s="16"/>
      <c r="D40" s="16"/>
    </row>
    <row r="41" spans="2:8" ht="12.75" customHeight="1">
      <c r="B41" s="16"/>
      <c r="D41" s="16"/>
    </row>
    <row r="42" spans="2:8" ht="12.75" customHeight="1">
      <c r="B42" s="16"/>
    </row>
    <row r="43" spans="2:8" ht="12.75" customHeight="1">
      <c r="B43" s="16"/>
    </row>
    <row r="44" spans="2:8" ht="12.75" customHeight="1">
      <c r="B44" s="16"/>
    </row>
  </sheetData>
  <mergeCells count="3">
    <mergeCell ref="A3:B3"/>
    <mergeCell ref="A4:B4"/>
    <mergeCell ref="C4:H4"/>
  </mergeCells>
  <phoneticPr fontId="0"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17"/>
  <sheetViews>
    <sheetView showGridLines="0" showZeros="0" workbookViewId="0">
      <selection activeCell="C8" sqref="C8"/>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16" t="s">
        <v>26</v>
      </c>
    </row>
    <row r="2" spans="1:4" ht="28.5" customHeight="1">
      <c r="A2" s="24" t="s">
        <v>27</v>
      </c>
      <c r="B2" s="24"/>
      <c r="C2" s="24"/>
      <c r="D2" s="24"/>
    </row>
    <row r="3" spans="1:4" ht="22.5" customHeight="1">
      <c r="D3" s="23" t="s">
        <v>41</v>
      </c>
    </row>
    <row r="4" spans="1:4" ht="22.5" customHeight="1">
      <c r="A4" s="25" t="s">
        <v>132</v>
      </c>
      <c r="B4" s="18" t="s">
        <v>212</v>
      </c>
      <c r="C4" s="25" t="s">
        <v>213</v>
      </c>
      <c r="D4" s="25" t="s">
        <v>214</v>
      </c>
    </row>
    <row r="5" spans="1:4" ht="15.75" customHeight="1">
      <c r="A5" s="19" t="s">
        <v>146</v>
      </c>
      <c r="B5" s="19" t="s">
        <v>146</v>
      </c>
      <c r="C5" s="19" t="s">
        <v>146</v>
      </c>
      <c r="D5" s="20" t="s">
        <v>146</v>
      </c>
    </row>
    <row r="6" spans="1:4" ht="12.75" customHeight="1">
      <c r="A6" s="21"/>
      <c r="B6" s="21"/>
      <c r="C6" s="21"/>
      <c r="D6" s="21"/>
    </row>
    <row r="7" spans="1:4" ht="12.75" customHeight="1">
      <c r="A7" s="21"/>
      <c r="B7" s="21"/>
      <c r="C7" s="21"/>
      <c r="D7" s="21"/>
    </row>
    <row r="8" spans="1:4" ht="12.75" customHeight="1">
      <c r="A8" s="21"/>
      <c r="B8" s="21"/>
      <c r="C8" s="21"/>
      <c r="D8" s="21"/>
    </row>
    <row r="9" spans="1:4" ht="12.75" customHeight="1">
      <c r="A9" s="21"/>
      <c r="B9" s="21"/>
      <c r="C9" s="21"/>
      <c r="D9" s="21"/>
    </row>
    <row r="10" spans="1:4" ht="12.75" customHeight="1">
      <c r="A10" s="21"/>
      <c r="B10" s="21"/>
      <c r="C10" s="21"/>
      <c r="D10" s="21"/>
    </row>
    <row r="11" spans="1:4" ht="12.75" customHeight="1">
      <c r="A11" s="21"/>
      <c r="B11" s="21"/>
      <c r="C11" s="21"/>
      <c r="D11" s="22"/>
    </row>
    <row r="12" spans="1:4" ht="12.75" customHeight="1">
      <c r="A12" s="21"/>
      <c r="B12" s="21"/>
      <c r="C12" s="21"/>
      <c r="D12" s="22"/>
    </row>
    <row r="13" spans="1:4" ht="12.75" customHeight="1">
      <c r="A13" s="21"/>
      <c r="B13" s="21"/>
      <c r="C13" s="21"/>
      <c r="D13" s="22"/>
    </row>
    <row r="14" spans="1:4" ht="12.75" customHeight="1">
      <c r="A14" s="16"/>
      <c r="B14" s="16"/>
    </row>
    <row r="15" spans="1:4" ht="12.75" customHeight="1">
      <c r="A15" s="16"/>
      <c r="B15" s="16"/>
      <c r="C15" s="16"/>
    </row>
    <row r="16" spans="1:4" ht="12.75" customHeight="1">
      <c r="A16" s="16"/>
      <c r="B16" s="16"/>
      <c r="C16" s="16"/>
    </row>
    <row r="17" spans="2:2" ht="12.75" customHeight="1">
      <c r="B17" s="16"/>
    </row>
  </sheetData>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C12" sqref="C12"/>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28</v>
      </c>
    </row>
    <row r="2" spans="1:11" ht="22.5">
      <c r="A2" s="113" t="s">
        <v>29</v>
      </c>
      <c r="B2" s="113"/>
      <c r="C2" s="113"/>
      <c r="D2" s="113"/>
      <c r="E2" s="113"/>
      <c r="F2" s="113"/>
      <c r="G2" s="113"/>
      <c r="H2" s="113"/>
      <c r="I2" s="113"/>
      <c r="J2" s="113"/>
      <c r="K2" s="113"/>
    </row>
    <row r="3" spans="1:11" ht="20.25">
      <c r="E3" s="28"/>
      <c r="F3" s="28"/>
      <c r="G3" s="28"/>
      <c r="H3" s="28"/>
      <c r="I3" s="28"/>
      <c r="J3" s="31"/>
      <c r="K3" s="31" t="s">
        <v>41</v>
      </c>
    </row>
    <row r="4" spans="1:11" ht="41.1" customHeight="1">
      <c r="A4" s="29" t="s">
        <v>215</v>
      </c>
      <c r="B4" s="29" t="s">
        <v>216</v>
      </c>
      <c r="C4" s="29" t="s">
        <v>217</v>
      </c>
      <c r="D4" s="29" t="s">
        <v>218</v>
      </c>
      <c r="E4" s="29" t="s">
        <v>219</v>
      </c>
      <c r="F4" s="29" t="s">
        <v>220</v>
      </c>
      <c r="G4" s="29" t="s">
        <v>221</v>
      </c>
      <c r="H4" s="29" t="s">
        <v>222</v>
      </c>
      <c r="I4" s="32" t="s">
        <v>223</v>
      </c>
      <c r="J4" s="29" t="s">
        <v>224</v>
      </c>
      <c r="K4" s="33" t="s">
        <v>159</v>
      </c>
    </row>
    <row r="5" spans="1:11">
      <c r="A5" s="30">
        <v>1</v>
      </c>
      <c r="B5" s="30">
        <v>2</v>
      </c>
      <c r="C5" s="30">
        <v>3</v>
      </c>
      <c r="D5" s="30">
        <v>4</v>
      </c>
      <c r="E5" s="30">
        <v>5</v>
      </c>
      <c r="F5" s="30">
        <v>6</v>
      </c>
      <c r="G5" s="30">
        <v>9</v>
      </c>
      <c r="H5" s="30">
        <v>10</v>
      </c>
      <c r="I5" s="30">
        <v>11</v>
      </c>
      <c r="J5" s="30">
        <v>12</v>
      </c>
      <c r="K5" s="22"/>
    </row>
    <row r="6" spans="1:11">
      <c r="A6" s="22"/>
      <c r="B6" s="22"/>
      <c r="C6" s="22"/>
      <c r="D6" s="22"/>
      <c r="E6" s="22"/>
      <c r="F6" s="22"/>
      <c r="G6" s="22"/>
      <c r="H6" s="22"/>
      <c r="I6" s="22"/>
      <c r="J6" s="34"/>
      <c r="K6" s="22"/>
    </row>
    <row r="7" spans="1:11">
      <c r="A7" s="22"/>
      <c r="B7" s="22"/>
      <c r="C7" s="22"/>
      <c r="D7" s="22"/>
      <c r="E7" s="22"/>
      <c r="F7" s="22"/>
      <c r="G7" s="22"/>
      <c r="H7" s="22"/>
      <c r="I7" s="22"/>
      <c r="J7" s="34"/>
      <c r="K7" s="22"/>
    </row>
    <row r="8" spans="1:11">
      <c r="A8" s="22"/>
      <c r="B8" s="22"/>
      <c r="C8" s="22"/>
      <c r="D8" s="22"/>
      <c r="E8" s="22"/>
      <c r="F8" s="22"/>
      <c r="G8" s="22"/>
      <c r="H8" s="22"/>
      <c r="I8" s="22"/>
      <c r="J8" s="34"/>
      <c r="K8" s="22"/>
    </row>
    <row r="9" spans="1:11">
      <c r="A9" s="22"/>
      <c r="B9" s="22"/>
      <c r="C9" s="22"/>
      <c r="D9" s="22"/>
      <c r="E9" s="22"/>
      <c r="F9" s="22"/>
      <c r="G9" s="22"/>
      <c r="H9" s="22"/>
      <c r="I9" s="22"/>
      <c r="J9" s="34"/>
      <c r="K9" s="22"/>
    </row>
    <row r="10" spans="1:11">
      <c r="A10" s="22"/>
      <c r="B10" s="22"/>
      <c r="C10" s="22"/>
      <c r="D10" s="22"/>
      <c r="E10" s="22"/>
      <c r="F10" s="22"/>
      <c r="G10" s="22"/>
      <c r="H10" s="22"/>
      <c r="I10" s="22"/>
      <c r="J10" s="34"/>
      <c r="K10" s="22"/>
    </row>
    <row r="11" spans="1:11">
      <c r="A11" s="22"/>
      <c r="B11" s="22"/>
      <c r="C11" s="22"/>
      <c r="D11" s="22"/>
      <c r="E11" s="22"/>
      <c r="F11" s="22"/>
      <c r="G11" s="22"/>
      <c r="H11" s="22"/>
      <c r="I11" s="22"/>
      <c r="J11" s="34"/>
      <c r="K11" s="22"/>
    </row>
    <row r="12" spans="1:11">
      <c r="A12" s="22"/>
      <c r="B12" s="22"/>
      <c r="C12" s="22"/>
      <c r="D12" s="22"/>
      <c r="E12" s="22"/>
      <c r="F12" s="22"/>
      <c r="G12" s="22"/>
      <c r="H12" s="22"/>
      <c r="I12" s="22"/>
      <c r="J12" s="34"/>
      <c r="K12" s="22"/>
    </row>
    <row r="13" spans="1:11">
      <c r="A13" s="22"/>
      <c r="B13" s="22"/>
      <c r="C13" s="22"/>
      <c r="D13" s="22"/>
      <c r="E13" s="22"/>
      <c r="F13" s="22"/>
      <c r="G13" s="22"/>
      <c r="H13" s="22"/>
      <c r="I13" s="22"/>
      <c r="J13" s="34"/>
      <c r="K13" s="22"/>
    </row>
    <row r="14" spans="1:11">
      <c r="A14" s="22"/>
      <c r="B14" s="22"/>
      <c r="C14" s="22"/>
      <c r="D14" s="22"/>
      <c r="E14" s="22"/>
      <c r="F14" s="22"/>
      <c r="G14" s="22"/>
      <c r="H14" s="22"/>
      <c r="I14" s="22"/>
      <c r="J14" s="34"/>
      <c r="K14" s="22"/>
    </row>
    <row r="15" spans="1:11">
      <c r="A15" s="22"/>
      <c r="B15" s="22"/>
      <c r="C15" s="22"/>
      <c r="D15" s="22"/>
      <c r="E15" s="22"/>
      <c r="F15" s="22"/>
      <c r="G15" s="22"/>
      <c r="H15" s="22"/>
      <c r="I15" s="22"/>
      <c r="J15" s="34"/>
      <c r="K15" s="22"/>
    </row>
    <row r="16" spans="1:11">
      <c r="A16" s="22"/>
      <c r="B16" s="22"/>
      <c r="C16" s="22"/>
      <c r="D16" s="22"/>
      <c r="E16" s="22"/>
      <c r="F16" s="22"/>
      <c r="G16" s="22"/>
      <c r="H16" s="22"/>
      <c r="I16" s="22"/>
      <c r="J16" s="34"/>
      <c r="K16" s="22"/>
    </row>
    <row r="17" spans="1:11">
      <c r="A17" s="22"/>
      <c r="B17" s="22"/>
      <c r="C17" s="22"/>
      <c r="D17" s="22"/>
      <c r="E17" s="22"/>
      <c r="F17" s="22"/>
      <c r="G17" s="22"/>
      <c r="H17" s="22"/>
      <c r="I17" s="22"/>
      <c r="J17" s="34"/>
      <c r="K17" s="22"/>
    </row>
    <row r="18" spans="1:11">
      <c r="A18" s="22"/>
      <c r="B18" s="22"/>
      <c r="C18" s="22"/>
      <c r="D18" s="22"/>
      <c r="E18" s="22"/>
      <c r="F18" s="22"/>
      <c r="G18" s="22"/>
      <c r="H18" s="22"/>
      <c r="I18" s="22"/>
      <c r="J18" s="34"/>
      <c r="K18" s="22"/>
    </row>
    <row r="19" spans="1:11">
      <c r="A19" s="22"/>
      <c r="B19" s="22"/>
      <c r="C19" s="22"/>
      <c r="D19" s="22"/>
      <c r="E19" s="22"/>
      <c r="F19" s="22"/>
      <c r="G19" s="22"/>
      <c r="H19" s="22"/>
      <c r="I19" s="22"/>
      <c r="J19" s="34"/>
      <c r="K19" s="22"/>
    </row>
    <row r="20" spans="1:11">
      <c r="A20" s="22"/>
      <c r="B20" s="22"/>
      <c r="C20" s="22"/>
      <c r="D20" s="22"/>
      <c r="E20" s="22"/>
      <c r="F20" s="22"/>
      <c r="G20" s="22"/>
      <c r="H20" s="22"/>
      <c r="I20" s="22"/>
      <c r="J20" s="34"/>
      <c r="K20" s="22"/>
    </row>
    <row r="21" spans="1:11">
      <c r="A21" s="22"/>
      <c r="B21" s="22"/>
      <c r="C21" s="22"/>
      <c r="D21" s="22"/>
      <c r="E21" s="22"/>
      <c r="F21" s="22"/>
      <c r="G21" s="22"/>
      <c r="H21" s="22"/>
      <c r="I21" s="22"/>
      <c r="J21" s="34"/>
      <c r="K21" s="22"/>
    </row>
    <row r="22" spans="1:11">
      <c r="A22" s="22"/>
      <c r="B22" s="22"/>
      <c r="C22" s="22"/>
      <c r="D22" s="22"/>
      <c r="E22" s="22"/>
      <c r="F22" s="22"/>
      <c r="G22" s="22"/>
      <c r="H22" s="22"/>
      <c r="I22" s="22"/>
      <c r="J22" s="34"/>
      <c r="K22" s="22"/>
    </row>
    <row r="24" spans="1:11">
      <c r="A24" t="s">
        <v>225</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P48"/>
  <sheetViews>
    <sheetView showGridLines="0" showZeros="0" tabSelected="1" workbookViewId="0">
      <selection activeCell="S22" sqref="S22"/>
    </sheetView>
  </sheetViews>
  <sheetFormatPr defaultColWidth="9.1640625" defaultRowHeight="12.75" customHeight="1"/>
  <cols>
    <col min="1" max="3" width="7.1640625" customWidth="1"/>
    <col min="4" max="4" width="13" customWidth="1"/>
    <col min="5" max="5" width="18.83203125" customWidth="1"/>
    <col min="6" max="6" width="9.6640625" customWidth="1"/>
    <col min="7" max="7" width="13.5" customWidth="1"/>
    <col min="8" max="8" width="41.33203125" style="162"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6" ht="29.25" customHeight="1">
      <c r="A1" s="16" t="s">
        <v>30</v>
      </c>
    </row>
    <row r="2" spans="1:16" ht="23.25" customHeight="1">
      <c r="A2" s="24" t="s">
        <v>31</v>
      </c>
      <c r="B2" s="24"/>
      <c r="C2" s="24"/>
      <c r="D2" s="24"/>
      <c r="E2" s="24"/>
      <c r="F2" s="24"/>
      <c r="G2" s="24"/>
      <c r="H2" s="161"/>
      <c r="I2" s="24"/>
      <c r="J2" s="24"/>
      <c r="K2" s="24"/>
      <c r="L2" s="24"/>
      <c r="M2" s="24"/>
      <c r="N2" s="27"/>
    </row>
    <row r="3" spans="1:16" ht="26.25" customHeight="1">
      <c r="N3" s="23" t="s">
        <v>41</v>
      </c>
    </row>
    <row r="4" spans="1:16" ht="33" customHeight="1">
      <c r="A4" s="112" t="s">
        <v>226</v>
      </c>
      <c r="B4" s="112"/>
      <c r="C4" s="112"/>
      <c r="D4" s="112" t="s">
        <v>132</v>
      </c>
      <c r="E4" s="116" t="s">
        <v>227</v>
      </c>
      <c r="F4" s="112" t="s">
        <v>228</v>
      </c>
      <c r="G4" s="117" t="s">
        <v>229</v>
      </c>
      <c r="H4" s="119" t="s">
        <v>230</v>
      </c>
      <c r="I4" s="112" t="s">
        <v>231</v>
      </c>
      <c r="J4" s="112" t="s">
        <v>232</v>
      </c>
      <c r="K4" s="112"/>
      <c r="L4" s="112" t="s">
        <v>233</v>
      </c>
      <c r="M4" s="112"/>
      <c r="N4" s="114" t="s">
        <v>234</v>
      </c>
      <c r="O4" s="112" t="s">
        <v>235</v>
      </c>
      <c r="P4" s="111" t="s">
        <v>236</v>
      </c>
    </row>
    <row r="5" spans="1:16" ht="18" customHeight="1">
      <c r="A5" s="25" t="s">
        <v>237</v>
      </c>
      <c r="B5" s="25" t="s">
        <v>238</v>
      </c>
      <c r="C5" s="25" t="s">
        <v>239</v>
      </c>
      <c r="D5" s="112"/>
      <c r="E5" s="116"/>
      <c r="F5" s="112"/>
      <c r="G5" s="118"/>
      <c r="H5" s="119"/>
      <c r="I5" s="112"/>
      <c r="J5" s="17" t="s">
        <v>237</v>
      </c>
      <c r="K5" s="17" t="s">
        <v>238</v>
      </c>
      <c r="L5" s="17" t="s">
        <v>237</v>
      </c>
      <c r="M5" s="17" t="s">
        <v>238</v>
      </c>
      <c r="N5" s="115"/>
      <c r="O5" s="112"/>
      <c r="P5" s="111"/>
    </row>
    <row r="6" spans="1:16" ht="12.75" customHeight="1">
      <c r="A6" s="19" t="s">
        <v>146</v>
      </c>
      <c r="B6" s="19" t="s">
        <v>146</v>
      </c>
      <c r="C6" s="19" t="s">
        <v>146</v>
      </c>
      <c r="D6" s="19" t="s">
        <v>146</v>
      </c>
      <c r="E6" s="19" t="s">
        <v>146</v>
      </c>
      <c r="F6" s="26" t="s">
        <v>146</v>
      </c>
      <c r="G6" s="19" t="s">
        <v>146</v>
      </c>
      <c r="H6" s="160" t="s">
        <v>146</v>
      </c>
      <c r="I6" s="19" t="s">
        <v>146</v>
      </c>
      <c r="J6" s="19" t="s">
        <v>146</v>
      </c>
      <c r="K6" s="19" t="s">
        <v>146</v>
      </c>
      <c r="L6" s="19" t="s">
        <v>146</v>
      </c>
      <c r="M6" s="19" t="s">
        <v>146</v>
      </c>
      <c r="N6" s="19" t="s">
        <v>146</v>
      </c>
      <c r="O6" s="19" t="s">
        <v>146</v>
      </c>
      <c r="P6" s="19" t="s">
        <v>146</v>
      </c>
    </row>
    <row r="7" spans="1:16" s="183" customFormat="1" ht="18" customHeight="1">
      <c r="A7" s="184"/>
      <c r="B7" s="184"/>
      <c r="C7" s="184"/>
      <c r="D7" s="184"/>
      <c r="E7" s="184"/>
      <c r="F7" s="184"/>
      <c r="G7" s="184"/>
      <c r="H7" s="159"/>
      <c r="I7" s="184"/>
      <c r="J7" s="184"/>
      <c r="K7" s="184"/>
      <c r="L7" s="184"/>
      <c r="M7" s="184"/>
      <c r="N7" s="184"/>
      <c r="O7" s="184">
        <f>SUM(O8:O43)</f>
        <v>62.63</v>
      </c>
      <c r="P7" s="184"/>
    </row>
    <row r="8" spans="1:16" s="183" customFormat="1" ht="18" customHeight="1">
      <c r="A8" s="182"/>
      <c r="B8" s="182"/>
      <c r="C8" s="182"/>
      <c r="D8" s="181">
        <v>2050202</v>
      </c>
      <c r="E8" s="180" t="s">
        <v>336</v>
      </c>
      <c r="F8" s="179"/>
      <c r="G8" s="179"/>
      <c r="H8" s="158"/>
      <c r="I8" s="179"/>
      <c r="J8" s="179"/>
      <c r="K8" s="179"/>
      <c r="L8" s="179"/>
      <c r="M8" s="180"/>
      <c r="N8" s="182"/>
      <c r="O8" s="180">
        <v>0.15</v>
      </c>
      <c r="P8" s="182"/>
    </row>
    <row r="9" spans="1:16" s="183" customFormat="1" ht="18" customHeight="1">
      <c r="A9" s="182"/>
      <c r="B9" s="182"/>
      <c r="C9" s="182"/>
      <c r="D9" s="181">
        <v>2050202</v>
      </c>
      <c r="E9" s="180" t="s">
        <v>337</v>
      </c>
      <c r="F9" s="179"/>
      <c r="G9" s="179"/>
      <c r="H9" s="158"/>
      <c r="I9" s="179"/>
      <c r="J9" s="179"/>
      <c r="K9" s="179"/>
      <c r="L9" s="179"/>
      <c r="M9" s="180"/>
      <c r="N9" s="182"/>
      <c r="O9" s="180">
        <v>0.36</v>
      </c>
      <c r="P9" s="182"/>
    </row>
    <row r="10" spans="1:16" s="183" customFormat="1" ht="18" customHeight="1">
      <c r="A10" s="182"/>
      <c r="B10" s="182"/>
      <c r="C10" s="182"/>
      <c r="D10" s="181">
        <v>2050202</v>
      </c>
      <c r="E10" s="178" t="s">
        <v>338</v>
      </c>
      <c r="F10" s="179"/>
      <c r="G10" s="179"/>
      <c r="H10" s="178" t="s">
        <v>339</v>
      </c>
      <c r="I10" s="178">
        <v>50</v>
      </c>
      <c r="J10" s="179"/>
      <c r="K10" s="179"/>
      <c r="L10" s="179"/>
      <c r="M10" s="178"/>
      <c r="N10" s="182"/>
      <c r="O10" s="178">
        <v>0.9</v>
      </c>
      <c r="P10" s="182"/>
    </row>
    <row r="11" spans="1:16" s="183" customFormat="1" ht="18" customHeight="1">
      <c r="A11" s="182"/>
      <c r="B11" s="182"/>
      <c r="C11" s="182"/>
      <c r="D11" s="181">
        <v>2050202</v>
      </c>
      <c r="E11" s="178" t="s">
        <v>340</v>
      </c>
      <c r="F11" s="179"/>
      <c r="G11" s="179"/>
      <c r="H11" s="178" t="s">
        <v>341</v>
      </c>
      <c r="I11" s="165" t="s">
        <v>390</v>
      </c>
      <c r="J11" s="179"/>
      <c r="K11" s="179"/>
      <c r="L11" s="179"/>
      <c r="M11" s="178"/>
      <c r="N11" s="182"/>
      <c r="O11" s="178">
        <v>0.6</v>
      </c>
      <c r="P11" s="182"/>
    </row>
    <row r="12" spans="1:16" s="183" customFormat="1" ht="18" customHeight="1">
      <c r="A12" s="182"/>
      <c r="B12" s="182"/>
      <c r="C12" s="182"/>
      <c r="D12" s="181">
        <v>2050202</v>
      </c>
      <c r="E12" s="178" t="s">
        <v>343</v>
      </c>
      <c r="F12" s="179"/>
      <c r="G12" s="179"/>
      <c r="H12" s="158"/>
      <c r="I12" s="178" t="s">
        <v>344</v>
      </c>
      <c r="J12" s="179"/>
      <c r="K12" s="179"/>
      <c r="L12" s="179"/>
      <c r="M12" s="178"/>
      <c r="N12" s="182"/>
      <c r="O12" s="178">
        <v>1</v>
      </c>
      <c r="P12" s="182"/>
    </row>
    <row r="13" spans="1:16" s="183" customFormat="1" ht="18" customHeight="1">
      <c r="A13" s="182"/>
      <c r="B13" s="182"/>
      <c r="C13" s="182"/>
      <c r="D13" s="181">
        <v>2050202</v>
      </c>
      <c r="E13" s="177" t="s">
        <v>345</v>
      </c>
      <c r="F13" s="179"/>
      <c r="G13" s="179"/>
      <c r="H13" s="157"/>
      <c r="I13" s="177" t="s">
        <v>346</v>
      </c>
      <c r="J13" s="179"/>
      <c r="K13" s="179"/>
      <c r="L13" s="179"/>
      <c r="M13" s="177"/>
      <c r="N13" s="182"/>
      <c r="O13" s="177">
        <v>0.7</v>
      </c>
      <c r="P13" s="182"/>
    </row>
    <row r="14" spans="1:16" s="183" customFormat="1" ht="18" customHeight="1">
      <c r="A14" s="182"/>
      <c r="B14" s="182"/>
      <c r="C14" s="182"/>
      <c r="D14" s="181">
        <v>2050202</v>
      </c>
      <c r="E14" s="177" t="s">
        <v>347</v>
      </c>
      <c r="F14" s="179"/>
      <c r="G14" s="179"/>
      <c r="H14" s="158"/>
      <c r="I14" s="177" t="s">
        <v>346</v>
      </c>
      <c r="J14" s="179"/>
      <c r="K14" s="179"/>
      <c r="L14" s="179"/>
      <c r="M14" s="177"/>
      <c r="N14" s="182"/>
      <c r="O14" s="177">
        <v>0.7</v>
      </c>
      <c r="P14" s="182"/>
    </row>
    <row r="15" spans="1:16" s="183" customFormat="1" ht="18" customHeight="1">
      <c r="A15" s="182"/>
      <c r="B15" s="182"/>
      <c r="C15" s="182"/>
      <c r="D15" s="181">
        <v>2050202</v>
      </c>
      <c r="E15" s="177" t="s">
        <v>348</v>
      </c>
      <c r="F15" s="175"/>
      <c r="G15" s="175"/>
      <c r="H15" s="155"/>
      <c r="I15" s="177" t="s">
        <v>349</v>
      </c>
      <c r="J15" s="175"/>
      <c r="K15" s="175"/>
      <c r="L15" s="175"/>
      <c r="M15" s="177"/>
      <c r="N15" s="182"/>
      <c r="O15" s="177">
        <v>1.5</v>
      </c>
      <c r="P15" s="182"/>
    </row>
    <row r="16" spans="1:16" s="183" customFormat="1" ht="18" customHeight="1">
      <c r="A16" s="182"/>
      <c r="B16" s="182"/>
      <c r="C16" s="182"/>
      <c r="D16" s="181">
        <v>2050202</v>
      </c>
      <c r="E16" s="177" t="s">
        <v>350</v>
      </c>
      <c r="F16" s="176"/>
      <c r="G16" s="176"/>
      <c r="H16" s="157"/>
      <c r="I16" s="177" t="s">
        <v>351</v>
      </c>
      <c r="J16" s="175"/>
      <c r="K16" s="175"/>
      <c r="L16" s="175"/>
      <c r="M16" s="177"/>
      <c r="N16" s="182"/>
      <c r="O16" s="177">
        <v>1.2</v>
      </c>
      <c r="P16" s="182"/>
    </row>
    <row r="17" spans="1:16" s="183" customFormat="1" ht="18" customHeight="1">
      <c r="A17" s="182"/>
      <c r="B17" s="182"/>
      <c r="C17" s="182"/>
      <c r="D17" s="181">
        <v>2050202</v>
      </c>
      <c r="E17" s="177" t="s">
        <v>340</v>
      </c>
      <c r="F17" s="176"/>
      <c r="G17" s="176"/>
      <c r="H17" s="157"/>
      <c r="I17" s="177" t="s">
        <v>342</v>
      </c>
      <c r="J17" s="175"/>
      <c r="K17" s="175"/>
      <c r="L17" s="175"/>
      <c r="M17" s="177"/>
      <c r="N17" s="182"/>
      <c r="O17" s="177">
        <v>0.5</v>
      </c>
      <c r="P17" s="182"/>
    </row>
    <row r="18" spans="1:16" s="183" customFormat="1" ht="18" customHeight="1">
      <c r="A18" s="182"/>
      <c r="B18" s="182"/>
      <c r="C18" s="182"/>
      <c r="D18" s="181">
        <v>2050202</v>
      </c>
      <c r="E18" s="177" t="s">
        <v>352</v>
      </c>
      <c r="F18" s="176"/>
      <c r="G18" s="176"/>
      <c r="H18" s="157"/>
      <c r="I18" s="177"/>
      <c r="J18" s="175"/>
      <c r="K18" s="175"/>
      <c r="L18" s="175"/>
      <c r="M18" s="177"/>
      <c r="N18" s="182"/>
      <c r="O18" s="177">
        <v>0.5</v>
      </c>
      <c r="P18" s="182"/>
    </row>
    <row r="19" spans="1:16" s="183" customFormat="1" ht="18" customHeight="1">
      <c r="A19" s="182"/>
      <c r="B19" s="182"/>
      <c r="C19" s="182"/>
      <c r="D19" s="181">
        <v>2050202</v>
      </c>
      <c r="E19" s="177" t="s">
        <v>353</v>
      </c>
      <c r="F19" s="176"/>
      <c r="G19" s="176"/>
      <c r="H19" s="155"/>
      <c r="I19" s="164" t="s">
        <v>392</v>
      </c>
      <c r="J19" s="175"/>
      <c r="K19" s="175"/>
      <c r="L19" s="175"/>
      <c r="M19" s="177"/>
      <c r="N19" s="182"/>
      <c r="O19" s="177">
        <v>0.2</v>
      </c>
      <c r="P19" s="182"/>
    </row>
    <row r="20" spans="1:16" s="183" customFormat="1" ht="18" customHeight="1">
      <c r="A20" s="182"/>
      <c r="B20" s="182"/>
      <c r="C20" s="182"/>
      <c r="D20" s="181">
        <v>2050202</v>
      </c>
      <c r="E20" s="174" t="s">
        <v>354</v>
      </c>
      <c r="F20" s="176"/>
      <c r="G20" s="176"/>
      <c r="H20" s="155"/>
      <c r="I20" s="174" t="s">
        <v>355</v>
      </c>
      <c r="J20" s="175"/>
      <c r="K20" s="175"/>
      <c r="L20" s="175"/>
      <c r="M20" s="174"/>
      <c r="N20" s="182"/>
      <c r="O20" s="174">
        <v>0.48</v>
      </c>
      <c r="P20" s="182"/>
    </row>
    <row r="21" spans="1:16" s="183" customFormat="1" ht="18" customHeight="1">
      <c r="A21" s="182"/>
      <c r="B21" s="182"/>
      <c r="C21" s="182"/>
      <c r="D21" s="181">
        <v>2050202</v>
      </c>
      <c r="E21" s="174" t="s">
        <v>356</v>
      </c>
      <c r="F21" s="176"/>
      <c r="G21" s="176"/>
      <c r="H21" s="155"/>
      <c r="I21" s="174" t="s">
        <v>357</v>
      </c>
      <c r="J21" s="175"/>
      <c r="K21" s="175"/>
      <c r="L21" s="175"/>
      <c r="M21" s="174"/>
      <c r="N21" s="182"/>
      <c r="O21" s="174">
        <v>0.15</v>
      </c>
      <c r="P21" s="182"/>
    </row>
    <row r="22" spans="1:16" s="183" customFormat="1" ht="18" customHeight="1">
      <c r="A22" s="182"/>
      <c r="B22" s="182"/>
      <c r="C22" s="182"/>
      <c r="D22" s="181">
        <v>2050202</v>
      </c>
      <c r="E22" s="178" t="s">
        <v>360</v>
      </c>
      <c r="F22" s="176"/>
      <c r="G22" s="176"/>
      <c r="H22" s="178" t="s">
        <v>361</v>
      </c>
      <c r="I22" s="178" t="s">
        <v>359</v>
      </c>
      <c r="J22" s="178"/>
      <c r="K22" s="175"/>
      <c r="L22" s="178"/>
      <c r="M22" s="178"/>
      <c r="N22" s="182"/>
      <c r="O22" s="178">
        <v>0.3</v>
      </c>
      <c r="P22" s="182"/>
    </row>
    <row r="23" spans="1:16" s="183" customFormat="1" ht="18" customHeight="1">
      <c r="A23" s="182"/>
      <c r="B23" s="182"/>
      <c r="C23" s="182"/>
      <c r="D23" s="181">
        <v>2050202</v>
      </c>
      <c r="E23" s="178" t="s">
        <v>362</v>
      </c>
      <c r="F23" s="176"/>
      <c r="G23" s="176"/>
      <c r="H23" s="178" t="s">
        <v>361</v>
      </c>
      <c r="I23" s="178" t="s">
        <v>344</v>
      </c>
      <c r="J23" s="178"/>
      <c r="K23" s="175"/>
      <c r="L23" s="178"/>
      <c r="M23" s="178"/>
      <c r="N23" s="182"/>
      <c r="O23" s="178">
        <v>0.3</v>
      </c>
      <c r="P23" s="182"/>
    </row>
    <row r="24" spans="1:16" s="183" customFormat="1" ht="18" customHeight="1">
      <c r="A24" s="182"/>
      <c r="B24" s="182"/>
      <c r="C24" s="182"/>
      <c r="D24" s="181">
        <v>2050202</v>
      </c>
      <c r="E24" s="178" t="s">
        <v>358</v>
      </c>
      <c r="F24" s="176"/>
      <c r="G24" s="176"/>
      <c r="H24" s="178" t="s">
        <v>363</v>
      </c>
      <c r="I24" s="165" t="s">
        <v>391</v>
      </c>
      <c r="J24" s="178"/>
      <c r="K24" s="175"/>
      <c r="L24" s="178"/>
      <c r="M24" s="178"/>
      <c r="N24" s="182"/>
      <c r="O24" s="178">
        <v>4.7</v>
      </c>
      <c r="P24" s="182"/>
    </row>
    <row r="25" spans="1:16" s="183" customFormat="1" ht="18" customHeight="1">
      <c r="A25" s="182"/>
      <c r="B25" s="182"/>
      <c r="C25" s="182"/>
      <c r="D25" s="181">
        <v>2050202</v>
      </c>
      <c r="E25" s="178" t="s">
        <v>364</v>
      </c>
      <c r="F25" s="176"/>
      <c r="G25" s="176"/>
      <c r="H25" s="178" t="s">
        <v>365</v>
      </c>
      <c r="I25" s="178" t="s">
        <v>359</v>
      </c>
      <c r="J25" s="178"/>
      <c r="K25" s="175"/>
      <c r="L25" s="178"/>
      <c r="M25" s="178"/>
      <c r="N25" s="182"/>
      <c r="O25" s="178">
        <v>0.5</v>
      </c>
      <c r="P25" s="182"/>
    </row>
    <row r="26" spans="1:16" s="183" customFormat="1" ht="18" customHeight="1">
      <c r="A26" s="182"/>
      <c r="B26" s="182"/>
      <c r="C26" s="182"/>
      <c r="D26" s="181">
        <v>2050202</v>
      </c>
      <c r="E26" s="178" t="s">
        <v>366</v>
      </c>
      <c r="F26" s="176"/>
      <c r="G26" s="176"/>
      <c r="H26" s="178" t="s">
        <v>367</v>
      </c>
      <c r="I26" s="178" t="s">
        <v>368</v>
      </c>
      <c r="J26" s="178"/>
      <c r="K26" s="175"/>
      <c r="L26" s="178"/>
      <c r="M26" s="178"/>
      <c r="N26" s="182"/>
      <c r="O26" s="178">
        <v>0.2</v>
      </c>
      <c r="P26" s="182"/>
    </row>
    <row r="27" spans="1:16" s="183" customFormat="1" ht="18" customHeight="1">
      <c r="A27" s="182"/>
      <c r="B27" s="182"/>
      <c r="C27" s="182"/>
      <c r="D27" s="173">
        <v>2050203</v>
      </c>
      <c r="E27" s="172" t="s">
        <v>366</v>
      </c>
      <c r="F27" s="176"/>
      <c r="G27" s="176"/>
      <c r="H27" s="178" t="s">
        <v>369</v>
      </c>
      <c r="I27" s="171">
        <v>2</v>
      </c>
      <c r="J27" s="170"/>
      <c r="K27" s="175"/>
      <c r="L27" s="175"/>
      <c r="M27" s="170"/>
      <c r="N27" s="182"/>
      <c r="O27" s="170">
        <v>0.3</v>
      </c>
      <c r="P27" s="182"/>
    </row>
    <row r="28" spans="1:16" s="183" customFormat="1" ht="18" customHeight="1">
      <c r="A28" s="182"/>
      <c r="B28" s="182"/>
      <c r="C28" s="182"/>
      <c r="D28" s="173">
        <v>2050203</v>
      </c>
      <c r="E28" s="169" t="s">
        <v>370</v>
      </c>
      <c r="F28" s="176"/>
      <c r="G28" s="176"/>
      <c r="H28" s="178" t="s">
        <v>371</v>
      </c>
      <c r="I28" s="174">
        <v>3</v>
      </c>
      <c r="J28" s="168"/>
      <c r="K28" s="175"/>
      <c r="L28" s="175"/>
      <c r="M28" s="168"/>
      <c r="N28" s="182"/>
      <c r="O28" s="168">
        <v>0.75</v>
      </c>
      <c r="P28" s="182"/>
    </row>
    <row r="29" spans="1:16" s="183" customFormat="1" ht="18" customHeight="1">
      <c r="A29" s="182"/>
      <c r="B29" s="182"/>
      <c r="C29" s="182"/>
      <c r="D29" s="173">
        <v>2050203</v>
      </c>
      <c r="E29" s="169" t="s">
        <v>372</v>
      </c>
      <c r="F29" s="176"/>
      <c r="G29" s="176"/>
      <c r="H29" s="178" t="s">
        <v>373</v>
      </c>
      <c r="I29" s="174">
        <v>90</v>
      </c>
      <c r="J29" s="168"/>
      <c r="K29" s="175"/>
      <c r="L29" s="175"/>
      <c r="M29" s="168"/>
      <c r="N29" s="182"/>
      <c r="O29" s="168">
        <v>2.25</v>
      </c>
      <c r="P29" s="182"/>
    </row>
    <row r="30" spans="1:16" s="183" customFormat="1" ht="18" customHeight="1">
      <c r="A30" s="182"/>
      <c r="B30" s="182"/>
      <c r="C30" s="182"/>
      <c r="D30" s="173">
        <v>2050203</v>
      </c>
      <c r="E30" s="169" t="s">
        <v>374</v>
      </c>
      <c r="F30" s="176"/>
      <c r="G30" s="176"/>
      <c r="H30" s="178" t="s">
        <v>375</v>
      </c>
      <c r="I30" s="174">
        <v>1</v>
      </c>
      <c r="J30" s="168"/>
      <c r="K30" s="175"/>
      <c r="L30" s="175"/>
      <c r="M30" s="168"/>
      <c r="N30" s="182"/>
      <c r="O30" s="168">
        <v>0.8</v>
      </c>
      <c r="P30" s="182"/>
    </row>
    <row r="31" spans="1:16" s="183" customFormat="1" ht="18" customHeight="1">
      <c r="A31" s="182"/>
      <c r="B31" s="182"/>
      <c r="C31" s="182"/>
      <c r="D31" s="173">
        <v>2050203</v>
      </c>
      <c r="E31" s="169" t="s">
        <v>376</v>
      </c>
      <c r="F31" s="176"/>
      <c r="G31" s="176"/>
      <c r="H31" s="178"/>
      <c r="I31" s="174">
        <v>9</v>
      </c>
      <c r="J31" s="168"/>
      <c r="K31" s="175"/>
      <c r="L31" s="175"/>
      <c r="M31" s="168"/>
      <c r="N31" s="182"/>
      <c r="O31" s="168">
        <v>22.5</v>
      </c>
      <c r="P31" s="182"/>
    </row>
    <row r="32" spans="1:16" s="183" customFormat="1" ht="18" customHeight="1">
      <c r="A32" s="182"/>
      <c r="B32" s="182"/>
      <c r="C32" s="182"/>
      <c r="D32" s="173">
        <v>2050203</v>
      </c>
      <c r="E32" s="169" t="s">
        <v>377</v>
      </c>
      <c r="F32" s="176"/>
      <c r="G32" s="176"/>
      <c r="H32" s="178" t="s">
        <v>378</v>
      </c>
      <c r="I32" s="174">
        <v>1</v>
      </c>
      <c r="J32" s="170"/>
      <c r="K32" s="175"/>
      <c r="L32" s="175"/>
      <c r="M32" s="170"/>
      <c r="N32" s="182"/>
      <c r="O32" s="170">
        <v>0.8</v>
      </c>
      <c r="P32" s="182"/>
    </row>
    <row r="33" spans="1:16" s="183" customFormat="1" ht="18" customHeight="1">
      <c r="A33" s="182"/>
      <c r="B33" s="182"/>
      <c r="C33" s="182"/>
      <c r="D33" s="173">
        <v>2010301</v>
      </c>
      <c r="E33" s="167" t="s">
        <v>379</v>
      </c>
      <c r="F33" s="176"/>
      <c r="G33" s="176"/>
      <c r="H33" s="178"/>
      <c r="I33" s="167">
        <v>5</v>
      </c>
      <c r="J33" s="170"/>
      <c r="K33" s="175"/>
      <c r="L33" s="175"/>
      <c r="M33" s="167"/>
      <c r="N33" s="182"/>
      <c r="O33" s="167">
        <v>2</v>
      </c>
      <c r="P33" s="182"/>
    </row>
    <row r="34" spans="1:16" s="183" customFormat="1" ht="18" customHeight="1">
      <c r="A34" s="182"/>
      <c r="B34" s="182"/>
      <c r="C34" s="182"/>
      <c r="D34" s="173">
        <v>2010301</v>
      </c>
      <c r="E34" s="167" t="s">
        <v>354</v>
      </c>
      <c r="F34" s="176"/>
      <c r="G34" s="176"/>
      <c r="H34" s="178"/>
      <c r="I34" s="167">
        <v>15</v>
      </c>
      <c r="J34" s="170"/>
      <c r="K34" s="175"/>
      <c r="L34" s="175"/>
      <c r="M34" s="167"/>
      <c r="N34" s="182"/>
      <c r="O34" s="167">
        <v>8.25</v>
      </c>
      <c r="P34" s="182"/>
    </row>
    <row r="35" spans="1:16" s="183" customFormat="1" ht="18" customHeight="1">
      <c r="A35" s="182"/>
      <c r="B35" s="182"/>
      <c r="C35" s="182"/>
      <c r="D35" s="173">
        <v>2010301</v>
      </c>
      <c r="E35" s="167" t="s">
        <v>380</v>
      </c>
      <c r="F35" s="176"/>
      <c r="G35" s="176"/>
      <c r="H35" s="178"/>
      <c r="I35" s="163" t="s">
        <v>393</v>
      </c>
      <c r="J35" s="170"/>
      <c r="K35" s="175"/>
      <c r="L35" s="175"/>
      <c r="M35" s="167"/>
      <c r="N35" s="182"/>
      <c r="O35" s="167">
        <v>3.9</v>
      </c>
      <c r="P35" s="182"/>
    </row>
    <row r="36" spans="1:16" s="183" customFormat="1" ht="18" customHeight="1">
      <c r="A36" s="182"/>
      <c r="B36" s="182"/>
      <c r="C36" s="182"/>
      <c r="D36" s="173">
        <v>2010301</v>
      </c>
      <c r="E36" s="166" t="s">
        <v>381</v>
      </c>
      <c r="F36" s="176"/>
      <c r="G36" s="176"/>
      <c r="H36" s="178"/>
      <c r="I36" s="163" t="s">
        <v>394</v>
      </c>
      <c r="J36" s="170"/>
      <c r="K36" s="175"/>
      <c r="L36" s="175"/>
      <c r="M36" s="167"/>
      <c r="N36" s="182"/>
      <c r="O36" s="167">
        <v>1.6</v>
      </c>
      <c r="P36" s="182"/>
    </row>
    <row r="37" spans="1:16" s="183" customFormat="1" ht="18" customHeight="1">
      <c r="A37" s="182"/>
      <c r="B37" s="182"/>
      <c r="C37" s="182"/>
      <c r="D37" s="173">
        <v>2010301</v>
      </c>
      <c r="E37" s="167" t="s">
        <v>340</v>
      </c>
      <c r="F37" s="176"/>
      <c r="G37" s="176"/>
      <c r="H37" s="178"/>
      <c r="I37" s="167" t="s">
        <v>382</v>
      </c>
      <c r="J37" s="170"/>
      <c r="K37" s="175"/>
      <c r="L37" s="175"/>
      <c r="M37" s="167"/>
      <c r="N37" s="182"/>
      <c r="O37" s="167">
        <v>1.2</v>
      </c>
      <c r="P37" s="182"/>
    </row>
    <row r="38" spans="1:16" s="183" customFormat="1" ht="18" customHeight="1">
      <c r="A38" s="182"/>
      <c r="B38" s="182"/>
      <c r="C38" s="182"/>
      <c r="D38" s="173">
        <v>2010301</v>
      </c>
      <c r="E38" s="167" t="s">
        <v>383</v>
      </c>
      <c r="F38" s="176"/>
      <c r="G38" s="176"/>
      <c r="H38" s="178"/>
      <c r="I38" s="167" t="s">
        <v>384</v>
      </c>
      <c r="J38" s="170"/>
      <c r="K38" s="175"/>
      <c r="L38" s="175"/>
      <c r="M38" s="167"/>
      <c r="N38" s="182"/>
      <c r="O38" s="167">
        <v>0.54</v>
      </c>
      <c r="P38" s="182"/>
    </row>
    <row r="39" spans="1:16" s="183" customFormat="1" ht="18" customHeight="1">
      <c r="A39" s="182"/>
      <c r="B39" s="182"/>
      <c r="C39" s="182"/>
      <c r="D39" s="173">
        <v>2010301</v>
      </c>
      <c r="E39" s="167" t="s">
        <v>356</v>
      </c>
      <c r="F39" s="176"/>
      <c r="G39" s="176"/>
      <c r="H39" s="178"/>
      <c r="I39" s="167" t="s">
        <v>385</v>
      </c>
      <c r="J39" s="170"/>
      <c r="K39" s="175"/>
      <c r="L39" s="175"/>
      <c r="M39" s="167"/>
      <c r="N39" s="182"/>
      <c r="O39" s="167">
        <v>0.4</v>
      </c>
      <c r="P39" s="182"/>
    </row>
    <row r="40" spans="1:16" s="183" customFormat="1" ht="18" customHeight="1">
      <c r="A40" s="182"/>
      <c r="B40" s="182"/>
      <c r="C40" s="182"/>
      <c r="D40" s="173">
        <v>2010301</v>
      </c>
      <c r="E40" s="167" t="s">
        <v>386</v>
      </c>
      <c r="F40" s="176"/>
      <c r="G40" s="176"/>
      <c r="H40" s="178"/>
      <c r="I40" s="167" t="s">
        <v>359</v>
      </c>
      <c r="J40" s="170"/>
      <c r="K40" s="175"/>
      <c r="L40" s="175"/>
      <c r="M40" s="167"/>
      <c r="N40" s="182"/>
      <c r="O40" s="167">
        <v>0.5</v>
      </c>
      <c r="P40" s="182"/>
    </row>
    <row r="41" spans="1:16" s="183" customFormat="1" ht="18" customHeight="1">
      <c r="A41" s="182"/>
      <c r="B41" s="182"/>
      <c r="C41" s="182"/>
      <c r="D41" s="173">
        <v>2010301</v>
      </c>
      <c r="E41" s="167" t="s">
        <v>387</v>
      </c>
      <c r="F41" s="176"/>
      <c r="G41" s="176"/>
      <c r="H41" s="178"/>
      <c r="I41" s="167" t="s">
        <v>388</v>
      </c>
      <c r="J41" s="170"/>
      <c r="K41" s="175"/>
      <c r="L41" s="175"/>
      <c r="M41" s="167"/>
      <c r="N41" s="182"/>
      <c r="O41" s="167">
        <v>1</v>
      </c>
      <c r="P41" s="182"/>
    </row>
    <row r="42" spans="1:16" s="183" customFormat="1" ht="18" customHeight="1">
      <c r="A42" s="182"/>
      <c r="B42" s="182"/>
      <c r="C42" s="182"/>
      <c r="D42" s="173">
        <v>2010301</v>
      </c>
      <c r="E42" s="167" t="s">
        <v>389</v>
      </c>
      <c r="F42" s="176"/>
      <c r="G42" s="176"/>
      <c r="H42" s="178"/>
      <c r="I42" s="167" t="s">
        <v>359</v>
      </c>
      <c r="J42" s="170"/>
      <c r="K42" s="175"/>
      <c r="L42" s="175"/>
      <c r="M42" s="167"/>
      <c r="N42" s="182"/>
      <c r="O42" s="167">
        <v>0.5</v>
      </c>
      <c r="P42" s="182"/>
    </row>
    <row r="43" spans="1:16" s="183" customFormat="1" ht="18" customHeight="1">
      <c r="A43" s="182"/>
      <c r="B43" s="182"/>
      <c r="C43" s="182"/>
      <c r="D43" s="173">
        <v>2010301</v>
      </c>
      <c r="E43" s="167" t="s">
        <v>336</v>
      </c>
      <c r="F43" s="176"/>
      <c r="G43" s="176"/>
      <c r="H43" s="178"/>
      <c r="I43" s="167" t="s">
        <v>359</v>
      </c>
      <c r="J43" s="170"/>
      <c r="K43" s="175"/>
      <c r="L43" s="175"/>
      <c r="M43" s="167"/>
      <c r="N43" s="182"/>
      <c r="O43" s="167">
        <v>0.4</v>
      </c>
      <c r="P43" s="182"/>
    </row>
    <row r="44" spans="1:16" ht="12.75" customHeight="1">
      <c r="C44" s="16"/>
      <c r="D44" s="16"/>
      <c r="H44" s="156"/>
      <c r="J44" s="16"/>
      <c r="M44" s="16"/>
    </row>
    <row r="45" spans="1:16" ht="12.75" customHeight="1">
      <c r="M45" s="16"/>
    </row>
    <row r="46" spans="1:16" ht="12.75" customHeight="1">
      <c r="M46" s="16"/>
    </row>
    <row r="47" spans="1:16" ht="12.75" customHeight="1">
      <c r="M47" s="16"/>
    </row>
    <row r="48" spans="1:16" ht="12.75" customHeight="1">
      <c r="M48" s="16"/>
    </row>
  </sheetData>
  <mergeCells count="12">
    <mergeCell ref="N4:N5"/>
    <mergeCell ref="O4:O5"/>
    <mergeCell ref="P4:P5"/>
    <mergeCell ref="A4:C4"/>
    <mergeCell ref="J4:K4"/>
    <mergeCell ref="L4:M4"/>
    <mergeCell ref="D4:D5"/>
    <mergeCell ref="E4:E5"/>
    <mergeCell ref="F4:F5"/>
    <mergeCell ref="G4:G5"/>
    <mergeCell ref="H4:H5"/>
    <mergeCell ref="I4:I5"/>
  </mergeCells>
  <phoneticPr fontId="0" type="noConversion"/>
  <printOptions horizontalCentered="1"/>
  <pageMargins left="0.25" right="0.27" top="0.78958333333333297" bottom="0.78958333333333297" header="0.5" footer="0.5"/>
  <pageSetup paperSize="9"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22"/>
  <sheetViews>
    <sheetView showGridLines="0" showZeros="0" workbookViewId="0">
      <selection activeCell="M22" sqref="M22"/>
    </sheetView>
  </sheetViews>
  <sheetFormatPr defaultColWidth="9.1640625" defaultRowHeight="12.75" customHeight="1"/>
  <cols>
    <col min="1" max="1" width="11.6640625" customWidth="1"/>
    <col min="2" max="2" width="22.1640625" customWidth="1"/>
    <col min="3" max="3" width="9.1640625" customWidth="1"/>
    <col min="4" max="4" width="8.5" customWidth="1"/>
    <col min="5" max="6" width="11.83203125" customWidth="1"/>
    <col min="7" max="7" width="4.832031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c r="A1" s="16" t="s">
        <v>32</v>
      </c>
    </row>
    <row r="2" spans="1:29" ht="28.5" customHeight="1">
      <c r="A2" s="124" t="s">
        <v>33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row>
    <row r="3" spans="1:29" ht="22.5" customHeight="1">
      <c r="AC3" s="23" t="s">
        <v>41</v>
      </c>
    </row>
    <row r="4" spans="1:29" ht="17.25" customHeight="1">
      <c r="A4" s="111" t="s">
        <v>132</v>
      </c>
      <c r="B4" s="111" t="s">
        <v>133</v>
      </c>
      <c r="C4" s="116" t="s">
        <v>240</v>
      </c>
      <c r="D4" s="125"/>
      <c r="E4" s="125"/>
      <c r="F4" s="125"/>
      <c r="G4" s="125"/>
      <c r="H4" s="125"/>
      <c r="I4" s="125"/>
      <c r="J4" s="125"/>
      <c r="K4" s="119"/>
      <c r="L4" s="116" t="s">
        <v>241</v>
      </c>
      <c r="M4" s="125"/>
      <c r="N4" s="125"/>
      <c r="O4" s="125"/>
      <c r="P4" s="125"/>
      <c r="Q4" s="125"/>
      <c r="R4" s="125"/>
      <c r="S4" s="125"/>
      <c r="T4" s="119"/>
      <c r="U4" s="116" t="s">
        <v>242</v>
      </c>
      <c r="V4" s="125"/>
      <c r="W4" s="125"/>
      <c r="X4" s="125"/>
      <c r="Y4" s="125"/>
      <c r="Z4" s="125"/>
      <c r="AA4" s="125"/>
      <c r="AB4" s="125"/>
      <c r="AC4" s="119"/>
    </row>
    <row r="5" spans="1:29" ht="17.25" customHeight="1">
      <c r="A5" s="111"/>
      <c r="B5" s="111"/>
      <c r="C5" s="120" t="s">
        <v>136</v>
      </c>
      <c r="D5" s="116" t="s">
        <v>243</v>
      </c>
      <c r="E5" s="125"/>
      <c r="F5" s="125"/>
      <c r="G5" s="125"/>
      <c r="H5" s="125"/>
      <c r="I5" s="119"/>
      <c r="J5" s="114" t="s">
        <v>244</v>
      </c>
      <c r="K5" s="114" t="s">
        <v>245</v>
      </c>
      <c r="L5" s="120" t="s">
        <v>136</v>
      </c>
      <c r="M5" s="116" t="s">
        <v>243</v>
      </c>
      <c r="N5" s="125"/>
      <c r="O5" s="125"/>
      <c r="P5" s="125"/>
      <c r="Q5" s="125"/>
      <c r="R5" s="119"/>
      <c r="S5" s="114" t="s">
        <v>244</v>
      </c>
      <c r="T5" s="114" t="s">
        <v>245</v>
      </c>
      <c r="U5" s="120" t="s">
        <v>136</v>
      </c>
      <c r="V5" s="116" t="s">
        <v>243</v>
      </c>
      <c r="W5" s="125"/>
      <c r="X5" s="125"/>
      <c r="Y5" s="125"/>
      <c r="Z5" s="125"/>
      <c r="AA5" s="119"/>
      <c r="AB5" s="114" t="s">
        <v>244</v>
      </c>
      <c r="AC5" s="114" t="s">
        <v>245</v>
      </c>
    </row>
    <row r="6" spans="1:29" ht="23.25" customHeight="1">
      <c r="A6" s="111"/>
      <c r="B6" s="111"/>
      <c r="C6" s="121"/>
      <c r="D6" s="112" t="s">
        <v>144</v>
      </c>
      <c r="E6" s="112" t="s">
        <v>246</v>
      </c>
      <c r="F6" s="112" t="s">
        <v>247</v>
      </c>
      <c r="G6" s="112" t="s">
        <v>248</v>
      </c>
      <c r="H6" s="112"/>
      <c r="I6" s="112"/>
      <c r="J6" s="123"/>
      <c r="K6" s="123"/>
      <c r="L6" s="121"/>
      <c r="M6" s="112" t="s">
        <v>144</v>
      </c>
      <c r="N6" s="112" t="s">
        <v>246</v>
      </c>
      <c r="O6" s="112" t="s">
        <v>247</v>
      </c>
      <c r="P6" s="112" t="s">
        <v>248</v>
      </c>
      <c r="Q6" s="112"/>
      <c r="R6" s="112"/>
      <c r="S6" s="123"/>
      <c r="T6" s="123"/>
      <c r="U6" s="121"/>
      <c r="V6" s="112" t="s">
        <v>144</v>
      </c>
      <c r="W6" s="112" t="s">
        <v>246</v>
      </c>
      <c r="X6" s="112" t="s">
        <v>247</v>
      </c>
      <c r="Y6" s="112" t="s">
        <v>248</v>
      </c>
      <c r="Z6" s="112"/>
      <c r="AA6" s="112"/>
      <c r="AB6" s="123"/>
      <c r="AC6" s="123"/>
    </row>
    <row r="7" spans="1:29" ht="26.25" customHeight="1">
      <c r="A7" s="111"/>
      <c r="B7" s="111"/>
      <c r="C7" s="122"/>
      <c r="D7" s="112"/>
      <c r="E7" s="112"/>
      <c r="F7" s="112"/>
      <c r="G7" s="18" t="s">
        <v>144</v>
      </c>
      <c r="H7" s="18" t="s">
        <v>249</v>
      </c>
      <c r="I7" s="18" t="s">
        <v>250</v>
      </c>
      <c r="J7" s="115"/>
      <c r="K7" s="115"/>
      <c r="L7" s="122"/>
      <c r="M7" s="112"/>
      <c r="N7" s="112"/>
      <c r="O7" s="112"/>
      <c r="P7" s="18" t="s">
        <v>144</v>
      </c>
      <c r="Q7" s="18" t="s">
        <v>249</v>
      </c>
      <c r="R7" s="18" t="s">
        <v>250</v>
      </c>
      <c r="S7" s="115"/>
      <c r="T7" s="115"/>
      <c r="U7" s="122"/>
      <c r="V7" s="112"/>
      <c r="W7" s="112"/>
      <c r="X7" s="112"/>
      <c r="Y7" s="18" t="s">
        <v>144</v>
      </c>
      <c r="Z7" s="18" t="s">
        <v>249</v>
      </c>
      <c r="AA7" s="18" t="s">
        <v>250</v>
      </c>
      <c r="AB7" s="115"/>
      <c r="AC7" s="115"/>
    </row>
    <row r="8" spans="1:29" ht="17.25" customHeight="1">
      <c r="A8" s="19" t="s">
        <v>146</v>
      </c>
      <c r="B8" s="19" t="s">
        <v>146</v>
      </c>
      <c r="C8" s="19">
        <v>1</v>
      </c>
      <c r="D8" s="20">
        <v>2</v>
      </c>
      <c r="E8" s="20">
        <v>3</v>
      </c>
      <c r="F8" s="20">
        <v>4</v>
      </c>
      <c r="G8" s="19">
        <v>5</v>
      </c>
      <c r="H8" s="19">
        <v>6</v>
      </c>
      <c r="I8" s="19">
        <v>7</v>
      </c>
      <c r="J8" s="19">
        <v>8</v>
      </c>
      <c r="K8" s="19">
        <v>9</v>
      </c>
      <c r="L8" s="19">
        <v>10</v>
      </c>
      <c r="M8" s="19">
        <v>11</v>
      </c>
      <c r="N8" s="19">
        <v>12</v>
      </c>
      <c r="O8" s="19">
        <v>13</v>
      </c>
      <c r="P8" s="19">
        <v>14</v>
      </c>
      <c r="Q8" s="19">
        <v>15</v>
      </c>
      <c r="R8" s="19">
        <v>16</v>
      </c>
      <c r="S8" s="19">
        <v>17</v>
      </c>
      <c r="T8" s="19">
        <v>18</v>
      </c>
      <c r="U8" s="19" t="s">
        <v>251</v>
      </c>
      <c r="V8" s="19" t="s">
        <v>252</v>
      </c>
      <c r="W8" s="19" t="s">
        <v>253</v>
      </c>
      <c r="X8" s="19" t="s">
        <v>254</v>
      </c>
      <c r="Y8" s="19" t="s">
        <v>255</v>
      </c>
      <c r="Z8" s="19" t="s">
        <v>256</v>
      </c>
      <c r="AA8" s="19" t="s">
        <v>257</v>
      </c>
      <c r="AB8" s="19" t="s">
        <v>258</v>
      </c>
      <c r="AC8" s="19" t="s">
        <v>259</v>
      </c>
    </row>
    <row r="9" spans="1:29" ht="12.75" customHeight="1">
      <c r="A9" s="100">
        <v>2010301</v>
      </c>
      <c r="B9" s="99" t="s">
        <v>317</v>
      </c>
      <c r="C9" s="21">
        <f>F9+I9</f>
        <v>7.2991000000000001</v>
      </c>
      <c r="D9" s="21"/>
      <c r="E9" s="21"/>
      <c r="F9" s="21">
        <v>2.0049000000000001</v>
      </c>
      <c r="G9" s="21"/>
      <c r="H9" s="21"/>
      <c r="I9" s="21">
        <v>5.2942</v>
      </c>
      <c r="J9" s="21">
        <v>7.1351000000000004</v>
      </c>
      <c r="K9" s="21">
        <v>3.8582000000000001</v>
      </c>
      <c r="L9" s="21">
        <f>O9+R9</f>
        <v>7.2</v>
      </c>
      <c r="M9" s="21"/>
      <c r="N9" s="21"/>
      <c r="O9" s="21">
        <v>2</v>
      </c>
      <c r="P9" s="21"/>
      <c r="Q9" s="21"/>
      <c r="R9" s="21">
        <v>5.2</v>
      </c>
      <c r="S9" s="21">
        <v>7</v>
      </c>
      <c r="T9" s="21">
        <v>3.5</v>
      </c>
      <c r="U9" s="21">
        <f>L9-C9</f>
        <v>-9.9099999999999966E-2</v>
      </c>
      <c r="V9" s="21"/>
      <c r="W9" s="21"/>
      <c r="X9" s="21">
        <f>O9-F9</f>
        <v>-4.9000000000001265E-3</v>
      </c>
      <c r="Y9" s="21"/>
      <c r="Z9" s="21"/>
      <c r="AA9" s="21">
        <f>R9-I9</f>
        <v>-9.4199999999999839E-2</v>
      </c>
      <c r="AB9" s="21">
        <f>S9-J9</f>
        <v>-0.13510000000000044</v>
      </c>
      <c r="AC9" s="21">
        <f>T9-K9</f>
        <v>-0.35820000000000007</v>
      </c>
    </row>
    <row r="10" spans="1:29" ht="12.75" customHeight="1">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row>
    <row r="11" spans="1:29" ht="12.75" customHeight="1">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row>
    <row r="12" spans="1:29" ht="12.75" customHeight="1">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row>
    <row r="13" spans="1:29" ht="12.75" customHeight="1">
      <c r="A13" s="22"/>
      <c r="B13" s="21"/>
      <c r="C13" s="22"/>
      <c r="D13" s="21"/>
      <c r="E13" s="21"/>
      <c r="F13" s="21"/>
      <c r="G13" s="21"/>
      <c r="H13" s="21"/>
      <c r="I13" s="21"/>
      <c r="J13" s="21"/>
      <c r="K13" s="21"/>
      <c r="L13" s="22"/>
      <c r="M13" s="21"/>
      <c r="N13" s="21"/>
      <c r="O13" s="21"/>
      <c r="P13" s="21"/>
      <c r="Q13" s="21"/>
      <c r="R13" s="21"/>
      <c r="S13" s="21"/>
      <c r="T13" s="21"/>
      <c r="U13" s="22"/>
      <c r="V13" s="21"/>
      <c r="W13" s="21"/>
      <c r="X13" s="21"/>
      <c r="Y13" s="21"/>
      <c r="Z13" s="21"/>
      <c r="AA13" s="21"/>
      <c r="AB13" s="21"/>
      <c r="AC13" s="21"/>
    </row>
    <row r="14" spans="1:29" ht="12.75" customHeight="1">
      <c r="A14" s="22"/>
      <c r="B14" s="21"/>
      <c r="C14" s="21"/>
      <c r="D14" s="22"/>
      <c r="E14" s="21"/>
      <c r="F14" s="21"/>
      <c r="G14" s="21"/>
      <c r="H14" s="21"/>
      <c r="I14" s="21"/>
      <c r="J14" s="21"/>
      <c r="K14" s="21"/>
      <c r="L14" s="21"/>
      <c r="M14" s="22"/>
      <c r="N14" s="21"/>
      <c r="O14" s="21"/>
      <c r="P14" s="21"/>
      <c r="Q14" s="21"/>
      <c r="R14" s="21"/>
      <c r="S14" s="21"/>
      <c r="T14" s="21"/>
      <c r="U14" s="21"/>
      <c r="V14" s="22"/>
      <c r="W14" s="21"/>
      <c r="X14" s="21"/>
      <c r="Y14" s="21"/>
      <c r="Z14" s="21"/>
      <c r="AA14" s="21"/>
      <c r="AB14" s="21"/>
      <c r="AC14" s="21"/>
    </row>
    <row r="15" spans="1:29" ht="12.75" customHeight="1">
      <c r="A15" s="22"/>
      <c r="B15" s="22"/>
      <c r="C15" s="22"/>
      <c r="D15" s="22"/>
      <c r="E15" s="21"/>
      <c r="F15" s="21"/>
      <c r="G15" s="21"/>
      <c r="H15" s="21"/>
      <c r="I15" s="21"/>
      <c r="J15" s="21"/>
      <c r="K15" s="21"/>
      <c r="L15" s="22"/>
      <c r="M15" s="22"/>
      <c r="N15" s="21"/>
      <c r="O15" s="21"/>
      <c r="P15" s="21"/>
      <c r="Q15" s="21"/>
      <c r="R15" s="21"/>
      <c r="S15" s="21"/>
      <c r="T15" s="21"/>
      <c r="U15" s="22"/>
      <c r="V15" s="22"/>
      <c r="W15" s="21"/>
      <c r="X15" s="21"/>
      <c r="Y15" s="21"/>
      <c r="Z15" s="21"/>
      <c r="AA15" s="21"/>
      <c r="AB15" s="21"/>
      <c r="AC15" s="21"/>
    </row>
    <row r="16" spans="1:29" ht="12.75" customHeight="1">
      <c r="A16" s="22"/>
      <c r="B16" s="22"/>
      <c r="C16" s="22"/>
      <c r="D16" s="22"/>
      <c r="E16" s="22"/>
      <c r="F16" s="21"/>
      <c r="G16" s="21"/>
      <c r="H16" s="21"/>
      <c r="I16" s="21"/>
      <c r="J16" s="21"/>
      <c r="K16" s="21"/>
      <c r="L16" s="22"/>
      <c r="M16" s="22"/>
      <c r="N16" s="22"/>
      <c r="O16" s="21"/>
      <c r="P16" s="21"/>
      <c r="Q16" s="21"/>
      <c r="R16" s="21"/>
      <c r="S16" s="21"/>
      <c r="T16" s="21"/>
      <c r="U16" s="22"/>
      <c r="V16" s="22"/>
      <c r="W16" s="22"/>
      <c r="X16" s="21"/>
      <c r="Y16" s="21"/>
      <c r="Z16" s="21"/>
      <c r="AA16" s="21"/>
      <c r="AB16" s="21"/>
      <c r="AC16" s="21"/>
    </row>
    <row r="17" spans="6:11" ht="12.75" customHeight="1">
      <c r="F17" s="16"/>
      <c r="G17" s="16"/>
      <c r="H17" s="16"/>
      <c r="I17" s="16"/>
      <c r="J17" s="16"/>
      <c r="K17" s="16"/>
    </row>
    <row r="18" spans="6:11" ht="12.75" customHeight="1">
      <c r="G18" s="16"/>
      <c r="H18" s="16"/>
      <c r="K18" s="16"/>
    </row>
    <row r="19" spans="6:11" ht="12.75" customHeight="1">
      <c r="H19" s="16"/>
      <c r="K19" s="16"/>
    </row>
    <row r="20" spans="6:11" ht="12.75" customHeight="1">
      <c r="H20" s="16"/>
      <c r="K20" s="16"/>
    </row>
    <row r="21" spans="6:11" ht="12.75" customHeight="1">
      <c r="I21" s="16"/>
      <c r="K21" s="16"/>
    </row>
    <row r="22" spans="6:11" ht="12.75" customHeight="1">
      <c r="I22" s="16"/>
      <c r="J22" s="16"/>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0" type="noConversion"/>
  <printOptions horizontalCentered="1"/>
  <pageMargins left="0.58958333333333302" right="0.58958333333333302" top="0.78958333333333297" bottom="0.78958333333333297" header="0.5" footer="0.5"/>
  <pageSetup paperSize="9" scale="60"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E43"/>
  <sheetViews>
    <sheetView showGridLines="0" workbookViewId="0">
      <selection activeCell="D24" sqref="D24"/>
    </sheetView>
  </sheetViews>
  <sheetFormatPr defaultColWidth="12" defaultRowHeight="14.25"/>
  <cols>
    <col min="1" max="2" width="8.1640625" style="1" customWidth="1"/>
    <col min="3" max="3" width="16.5" style="1" customWidth="1"/>
    <col min="4" max="4" width="43" style="1" customWidth="1"/>
    <col min="5" max="5" width="27.33203125" style="1" customWidth="1"/>
    <col min="6" max="16384" width="12" style="1"/>
  </cols>
  <sheetData>
    <row r="1" spans="1:5" ht="16.5" customHeight="1">
      <c r="A1" s="2" t="s">
        <v>34</v>
      </c>
      <c r="B1" s="3"/>
      <c r="C1" s="3"/>
      <c r="D1" s="3"/>
    </row>
    <row r="2" spans="1:5" ht="33.75" customHeight="1">
      <c r="A2" s="143" t="s">
        <v>35</v>
      </c>
      <c r="B2" s="143"/>
      <c r="C2" s="143"/>
      <c r="D2" s="143"/>
      <c r="E2" s="143"/>
    </row>
    <row r="3" spans="1:5" ht="14.25" customHeight="1">
      <c r="A3" s="144"/>
      <c r="B3" s="144"/>
      <c r="C3" s="144"/>
      <c r="D3" s="144"/>
      <c r="E3" s="144"/>
    </row>
    <row r="4" spans="1:5" ht="21.75" customHeight="1">
      <c r="A4" s="4"/>
      <c r="B4" s="5"/>
      <c r="C4" s="6"/>
      <c r="D4" s="6"/>
    </row>
    <row r="5" spans="1:5" ht="21.95" customHeight="1">
      <c r="A5" s="145" t="s">
        <v>260</v>
      </c>
      <c r="B5" s="146"/>
      <c r="C5" s="146"/>
      <c r="D5" s="145"/>
      <c r="E5" s="147"/>
    </row>
    <row r="6" spans="1:5" ht="21.95" customHeight="1">
      <c r="A6" s="136" t="s">
        <v>261</v>
      </c>
      <c r="B6" s="137"/>
      <c r="C6" s="137"/>
      <c r="D6" s="126"/>
      <c r="E6" s="126"/>
    </row>
    <row r="7" spans="1:5" ht="21.95" customHeight="1">
      <c r="A7" s="127" t="s">
        <v>262</v>
      </c>
      <c r="B7" s="128"/>
      <c r="C7" s="129"/>
      <c r="D7" s="8" t="s">
        <v>263</v>
      </c>
      <c r="E7" s="8"/>
    </row>
    <row r="8" spans="1:5" ht="21.95" customHeight="1">
      <c r="A8" s="130"/>
      <c r="B8" s="131"/>
      <c r="C8" s="132"/>
      <c r="D8" s="8" t="s">
        <v>264</v>
      </c>
      <c r="E8" s="8"/>
    </row>
    <row r="9" spans="1:5" ht="21.95" customHeight="1">
      <c r="A9" s="133"/>
      <c r="B9" s="134"/>
      <c r="C9" s="135"/>
      <c r="D9" s="8" t="s">
        <v>265</v>
      </c>
      <c r="E9" s="8"/>
    </row>
    <row r="10" spans="1:5" ht="21.95" customHeight="1">
      <c r="A10" s="141" t="s">
        <v>266</v>
      </c>
      <c r="B10" s="136" t="s">
        <v>267</v>
      </c>
      <c r="C10" s="137"/>
      <c r="D10" s="137"/>
      <c r="E10" s="138"/>
    </row>
    <row r="11" spans="1:5" ht="101.1" customHeight="1">
      <c r="A11" s="142"/>
      <c r="B11" s="139" t="s">
        <v>268</v>
      </c>
      <c r="C11" s="139"/>
      <c r="D11" s="139"/>
      <c r="E11" s="139"/>
    </row>
    <row r="12" spans="1:5" ht="24">
      <c r="A12" s="126" t="s">
        <v>269</v>
      </c>
      <c r="B12" s="10" t="s">
        <v>270</v>
      </c>
      <c r="C12" s="7" t="s">
        <v>271</v>
      </c>
      <c r="D12" s="7" t="s">
        <v>272</v>
      </c>
      <c r="E12" s="7" t="s">
        <v>273</v>
      </c>
    </row>
    <row r="13" spans="1:5" ht="21.95" customHeight="1">
      <c r="A13" s="126"/>
      <c r="B13" s="126" t="s">
        <v>274</v>
      </c>
      <c r="C13" s="126" t="s">
        <v>275</v>
      </c>
      <c r="D13" s="8" t="s">
        <v>276</v>
      </c>
      <c r="E13" s="11"/>
    </row>
    <row r="14" spans="1:5" ht="21.95" customHeight="1">
      <c r="A14" s="126"/>
      <c r="B14" s="141"/>
      <c r="C14" s="126"/>
      <c r="D14" s="8" t="s">
        <v>277</v>
      </c>
      <c r="E14" s="11"/>
    </row>
    <row r="15" spans="1:5" ht="21.95" customHeight="1">
      <c r="A15" s="126"/>
      <c r="B15" s="141"/>
      <c r="C15" s="126"/>
      <c r="D15" s="8" t="s">
        <v>278</v>
      </c>
      <c r="E15" s="11"/>
    </row>
    <row r="16" spans="1:5" ht="21.95" customHeight="1">
      <c r="A16" s="126"/>
      <c r="B16" s="141"/>
      <c r="C16" s="126" t="s">
        <v>279</v>
      </c>
      <c r="D16" s="8" t="s">
        <v>276</v>
      </c>
      <c r="E16" s="11"/>
    </row>
    <row r="17" spans="1:5" ht="21.95" customHeight="1">
      <c r="A17" s="126"/>
      <c r="B17" s="141"/>
      <c r="C17" s="126"/>
      <c r="D17" s="8" t="s">
        <v>277</v>
      </c>
      <c r="E17" s="11"/>
    </row>
    <row r="18" spans="1:5" ht="21.95" customHeight="1">
      <c r="A18" s="126"/>
      <c r="B18" s="141"/>
      <c r="C18" s="126"/>
      <c r="D18" s="8" t="s">
        <v>278</v>
      </c>
      <c r="E18" s="11"/>
    </row>
    <row r="19" spans="1:5" ht="21.95" customHeight="1">
      <c r="A19" s="126"/>
      <c r="B19" s="141"/>
      <c r="C19" s="126" t="s">
        <v>280</v>
      </c>
      <c r="D19" s="8" t="s">
        <v>276</v>
      </c>
      <c r="E19" s="11"/>
    </row>
    <row r="20" spans="1:5" ht="21.95" customHeight="1">
      <c r="A20" s="126"/>
      <c r="B20" s="141"/>
      <c r="C20" s="126"/>
      <c r="D20" s="8" t="s">
        <v>277</v>
      </c>
      <c r="E20" s="11"/>
    </row>
    <row r="21" spans="1:5" ht="21.95" customHeight="1">
      <c r="A21" s="126"/>
      <c r="B21" s="141"/>
      <c r="C21" s="126"/>
      <c r="D21" s="8" t="s">
        <v>278</v>
      </c>
      <c r="E21" s="11"/>
    </row>
    <row r="22" spans="1:5" ht="21.95" customHeight="1">
      <c r="A22" s="126"/>
      <c r="B22" s="141"/>
      <c r="C22" s="126" t="s">
        <v>281</v>
      </c>
      <c r="D22" s="8" t="s">
        <v>276</v>
      </c>
      <c r="E22" s="11"/>
    </row>
    <row r="23" spans="1:5" ht="21.95" customHeight="1">
      <c r="A23" s="126"/>
      <c r="B23" s="141"/>
      <c r="C23" s="126"/>
      <c r="D23" s="8" t="s">
        <v>277</v>
      </c>
      <c r="E23" s="11"/>
    </row>
    <row r="24" spans="1:5" ht="21.95" customHeight="1">
      <c r="A24" s="126"/>
      <c r="B24" s="141"/>
      <c r="C24" s="126"/>
      <c r="D24" s="8" t="s">
        <v>278</v>
      </c>
      <c r="E24" s="11"/>
    </row>
    <row r="25" spans="1:5" ht="21.95" customHeight="1">
      <c r="A25" s="126"/>
      <c r="B25" s="141"/>
      <c r="C25" s="7" t="s">
        <v>282</v>
      </c>
      <c r="D25" s="11"/>
      <c r="E25" s="7"/>
    </row>
    <row r="26" spans="1:5" ht="21.95" customHeight="1">
      <c r="A26" s="126"/>
      <c r="B26" s="126" t="s">
        <v>283</v>
      </c>
      <c r="C26" s="126" t="s">
        <v>284</v>
      </c>
      <c r="D26" s="8" t="s">
        <v>276</v>
      </c>
      <c r="E26" s="11"/>
    </row>
    <row r="27" spans="1:5" ht="21.95" customHeight="1">
      <c r="A27" s="126"/>
      <c r="B27" s="141"/>
      <c r="C27" s="126"/>
      <c r="D27" s="8" t="s">
        <v>277</v>
      </c>
      <c r="E27" s="11"/>
    </row>
    <row r="28" spans="1:5" ht="21.95" customHeight="1">
      <c r="A28" s="126"/>
      <c r="B28" s="141"/>
      <c r="C28" s="126"/>
      <c r="D28" s="8" t="s">
        <v>278</v>
      </c>
      <c r="E28" s="11"/>
    </row>
    <row r="29" spans="1:5" ht="21.95" customHeight="1">
      <c r="A29" s="126"/>
      <c r="B29" s="141"/>
      <c r="C29" s="126" t="s">
        <v>285</v>
      </c>
      <c r="D29" s="8" t="s">
        <v>276</v>
      </c>
      <c r="E29" s="11"/>
    </row>
    <row r="30" spans="1:5" ht="21.95" customHeight="1">
      <c r="A30" s="126"/>
      <c r="B30" s="141"/>
      <c r="C30" s="126"/>
      <c r="D30" s="8" t="s">
        <v>277</v>
      </c>
      <c r="E30" s="11"/>
    </row>
    <row r="31" spans="1:5" ht="21.95" customHeight="1">
      <c r="A31" s="126"/>
      <c r="B31" s="141"/>
      <c r="C31" s="126"/>
      <c r="D31" s="8" t="s">
        <v>278</v>
      </c>
      <c r="E31" s="11"/>
    </row>
    <row r="32" spans="1:5" ht="21.95" customHeight="1">
      <c r="A32" s="126"/>
      <c r="B32" s="141"/>
      <c r="C32" s="126" t="s">
        <v>286</v>
      </c>
      <c r="D32" s="8" t="s">
        <v>276</v>
      </c>
      <c r="E32" s="11"/>
    </row>
    <row r="33" spans="1:5" ht="21.95" customHeight="1">
      <c r="A33" s="126"/>
      <c r="B33" s="141"/>
      <c r="C33" s="126"/>
      <c r="D33" s="8" t="s">
        <v>277</v>
      </c>
      <c r="E33" s="11"/>
    </row>
    <row r="34" spans="1:5" ht="21.95" customHeight="1">
      <c r="A34" s="126"/>
      <c r="B34" s="141"/>
      <c r="C34" s="126"/>
      <c r="D34" s="8" t="s">
        <v>278</v>
      </c>
      <c r="E34" s="11"/>
    </row>
    <row r="35" spans="1:5" ht="21.95" customHeight="1">
      <c r="A35" s="126"/>
      <c r="B35" s="141"/>
      <c r="C35" s="126" t="s">
        <v>287</v>
      </c>
      <c r="D35" s="8" t="s">
        <v>276</v>
      </c>
      <c r="E35" s="11"/>
    </row>
    <row r="36" spans="1:5" ht="21.95" customHeight="1">
      <c r="A36" s="126"/>
      <c r="B36" s="141"/>
      <c r="C36" s="126"/>
      <c r="D36" s="8" t="s">
        <v>277</v>
      </c>
      <c r="E36" s="11"/>
    </row>
    <row r="37" spans="1:5" ht="21.95" customHeight="1">
      <c r="A37" s="126"/>
      <c r="B37" s="141"/>
      <c r="C37" s="126"/>
      <c r="D37" s="8" t="s">
        <v>278</v>
      </c>
      <c r="E37" s="11"/>
    </row>
    <row r="38" spans="1:5" ht="21.95" customHeight="1">
      <c r="A38" s="126"/>
      <c r="B38" s="141"/>
      <c r="C38" s="7" t="s">
        <v>282</v>
      </c>
      <c r="D38" s="11"/>
      <c r="E38" s="11"/>
    </row>
    <row r="39" spans="1:5" ht="21.95" customHeight="1">
      <c r="A39" s="126"/>
      <c r="B39" s="126" t="s">
        <v>288</v>
      </c>
      <c r="C39" s="126" t="s">
        <v>289</v>
      </c>
      <c r="D39" s="8" t="s">
        <v>276</v>
      </c>
      <c r="E39" s="9"/>
    </row>
    <row r="40" spans="1:5" ht="21.95" customHeight="1">
      <c r="A40" s="126"/>
      <c r="B40" s="126"/>
      <c r="C40" s="126"/>
      <c r="D40" s="8" t="s">
        <v>277</v>
      </c>
      <c r="E40" s="7"/>
    </row>
    <row r="41" spans="1:5" ht="21.95" customHeight="1">
      <c r="A41" s="126"/>
      <c r="B41" s="126"/>
      <c r="C41" s="126"/>
      <c r="D41" s="8" t="s">
        <v>278</v>
      </c>
      <c r="E41" s="7"/>
    </row>
    <row r="42" spans="1:5" ht="21.95" customHeight="1">
      <c r="A42" s="126"/>
      <c r="B42" s="126"/>
      <c r="C42" s="7" t="s">
        <v>282</v>
      </c>
      <c r="D42" s="11"/>
      <c r="E42" s="7"/>
    </row>
    <row r="43" spans="1:5" ht="27" customHeight="1">
      <c r="A43" s="140" t="s">
        <v>290</v>
      </c>
      <c r="B43" s="140"/>
      <c r="C43" s="140"/>
      <c r="D43" s="140"/>
      <c r="E43" s="140"/>
    </row>
  </sheetData>
  <mergeCells count="24">
    <mergeCell ref="C32:C34"/>
    <mergeCell ref="C35:C37"/>
    <mergeCell ref="A2:E2"/>
    <mergeCell ref="A3:E3"/>
    <mergeCell ref="A5:C5"/>
    <mergeCell ref="D5:E5"/>
    <mergeCell ref="A6:C6"/>
    <mergeCell ref="D6:E6"/>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s>
  <phoneticPr fontId="0" type="noConversion"/>
  <printOptions horizontalCentered="1"/>
  <pageMargins left="0.469444444444444" right="0.469444444444444" top="0.389583333333333" bottom="0.389583333333333" header="0.34930555555555598" footer="0.2"/>
  <pageSetup paperSize="9" scale="76" orientation="portrait" r:id="rId1"/>
  <headerFooter scaleWithDoc="0" alignWithMargins="0"/>
</worksheet>
</file>

<file path=xl/worksheets/sheet17.xml><?xml version="1.0" encoding="utf-8"?>
<worksheet xmlns="http://schemas.openxmlformats.org/spreadsheetml/2006/main" xmlns:r="http://schemas.openxmlformats.org/officeDocument/2006/relationships">
  <sheetPr>
    <pageSetUpPr fitToPage="1"/>
  </sheetPr>
  <dimension ref="A1:H45"/>
  <sheetViews>
    <sheetView showGridLines="0" workbookViewId="0"/>
  </sheetViews>
  <sheetFormatPr defaultColWidth="12" defaultRowHeight="14.25"/>
  <cols>
    <col min="1" max="1" width="12" style="1"/>
    <col min="2" max="3" width="16.33203125" style="1" customWidth="1"/>
    <col min="4" max="4" width="9.33203125" style="1" customWidth="1"/>
    <col min="5" max="5" width="42" style="1" customWidth="1"/>
    <col min="6" max="8" width="18" style="1" customWidth="1"/>
    <col min="9" max="16384" width="12" style="1"/>
  </cols>
  <sheetData>
    <row r="1" spans="1:8" s="12" customFormat="1" ht="16.5" customHeight="1">
      <c r="A1" s="2" t="s">
        <v>36</v>
      </c>
      <c r="B1" s="14"/>
      <c r="C1" s="14"/>
      <c r="D1" s="14"/>
    </row>
    <row r="2" spans="1:8" ht="23.25" customHeight="1">
      <c r="A2" s="143" t="s">
        <v>37</v>
      </c>
      <c r="B2" s="143"/>
      <c r="C2" s="143"/>
      <c r="D2" s="143"/>
      <c r="E2" s="143"/>
      <c r="F2" s="143"/>
      <c r="G2" s="143"/>
      <c r="H2" s="143"/>
    </row>
    <row r="3" spans="1:8" ht="18" customHeight="1">
      <c r="A3" s="144"/>
      <c r="B3" s="144"/>
      <c r="C3" s="144"/>
      <c r="D3" s="144"/>
      <c r="E3" s="144"/>
      <c r="F3" s="144"/>
      <c r="G3" s="144"/>
      <c r="H3" s="144"/>
    </row>
    <row r="4" spans="1:8" s="12" customFormat="1" ht="17.25" customHeight="1">
      <c r="A4" s="15"/>
      <c r="B4" s="15"/>
      <c r="C4" s="15"/>
      <c r="D4" s="15"/>
    </row>
    <row r="5" spans="1:8" ht="21.95" customHeight="1">
      <c r="A5" s="126" t="s">
        <v>291</v>
      </c>
      <c r="B5" s="126"/>
      <c r="C5" s="126"/>
      <c r="D5" s="126"/>
      <c r="E5" s="126"/>
      <c r="F5" s="126"/>
      <c r="G5" s="126"/>
      <c r="H5" s="126"/>
    </row>
    <row r="6" spans="1:8" ht="21.95" customHeight="1">
      <c r="A6" s="126" t="s">
        <v>292</v>
      </c>
      <c r="B6" s="126" t="s">
        <v>293</v>
      </c>
      <c r="C6" s="126"/>
      <c r="D6" s="141" t="s">
        <v>294</v>
      </c>
      <c r="E6" s="141"/>
      <c r="F6" s="141" t="s">
        <v>295</v>
      </c>
      <c r="G6" s="141"/>
      <c r="H6" s="141"/>
    </row>
    <row r="7" spans="1:8" ht="21.95" customHeight="1">
      <c r="A7" s="126"/>
      <c r="B7" s="126"/>
      <c r="C7" s="126"/>
      <c r="D7" s="141"/>
      <c r="E7" s="141"/>
      <c r="F7" s="9" t="s">
        <v>296</v>
      </c>
      <c r="G7" s="9" t="s">
        <v>297</v>
      </c>
      <c r="H7" s="9" t="s">
        <v>298</v>
      </c>
    </row>
    <row r="8" spans="1:8" ht="21.95" customHeight="1">
      <c r="A8" s="126"/>
      <c r="B8" s="126" t="s">
        <v>299</v>
      </c>
      <c r="C8" s="126"/>
      <c r="D8" s="126"/>
      <c r="E8" s="126"/>
      <c r="F8" s="11"/>
      <c r="G8" s="11"/>
      <c r="H8" s="11"/>
    </row>
    <row r="9" spans="1:8" ht="21.95" customHeight="1">
      <c r="A9" s="126"/>
      <c r="B9" s="126" t="s">
        <v>300</v>
      </c>
      <c r="C9" s="126"/>
      <c r="D9" s="126"/>
      <c r="E9" s="126"/>
      <c r="F9" s="11"/>
      <c r="G9" s="11"/>
      <c r="H9" s="11"/>
    </row>
    <row r="10" spans="1:8" ht="21.95" customHeight="1">
      <c r="A10" s="126"/>
      <c r="B10" s="126" t="s">
        <v>301</v>
      </c>
      <c r="C10" s="126"/>
      <c r="D10" s="126"/>
      <c r="E10" s="126"/>
      <c r="F10" s="11"/>
      <c r="G10" s="11"/>
      <c r="H10" s="11"/>
    </row>
    <row r="11" spans="1:8" ht="21.95" customHeight="1">
      <c r="A11" s="126"/>
      <c r="B11" s="126" t="s">
        <v>282</v>
      </c>
      <c r="C11" s="126"/>
      <c r="D11" s="126"/>
      <c r="E11" s="126"/>
      <c r="F11" s="11"/>
      <c r="G11" s="11"/>
      <c r="H11" s="11"/>
    </row>
    <row r="12" spans="1:8" ht="21.95" customHeight="1">
      <c r="A12" s="126"/>
      <c r="B12" s="126" t="s">
        <v>302</v>
      </c>
      <c r="C12" s="126"/>
      <c r="D12" s="126"/>
      <c r="E12" s="141"/>
      <c r="F12" s="11"/>
      <c r="G12" s="11"/>
      <c r="H12" s="11"/>
    </row>
    <row r="13" spans="1:8" ht="74.099999999999994" customHeight="1">
      <c r="A13" s="9" t="s">
        <v>303</v>
      </c>
      <c r="B13" s="153" t="s">
        <v>268</v>
      </c>
      <c r="C13" s="154"/>
      <c r="D13" s="154"/>
      <c r="E13" s="154"/>
      <c r="F13" s="154"/>
      <c r="G13" s="154"/>
      <c r="H13" s="154"/>
    </row>
    <row r="14" spans="1:8" ht="21.95" customHeight="1">
      <c r="A14" s="126" t="s">
        <v>304</v>
      </c>
      <c r="B14" s="9" t="s">
        <v>305</v>
      </c>
      <c r="C14" s="141" t="s">
        <v>271</v>
      </c>
      <c r="D14" s="141"/>
      <c r="E14" s="141" t="s">
        <v>272</v>
      </c>
      <c r="F14" s="141"/>
      <c r="G14" s="141" t="s">
        <v>273</v>
      </c>
      <c r="H14" s="141"/>
    </row>
    <row r="15" spans="1:8" ht="21.95" customHeight="1">
      <c r="A15" s="141"/>
      <c r="B15" s="141" t="s">
        <v>306</v>
      </c>
      <c r="C15" s="141" t="s">
        <v>275</v>
      </c>
      <c r="D15" s="141"/>
      <c r="E15" s="149" t="s">
        <v>276</v>
      </c>
      <c r="F15" s="148"/>
      <c r="G15" s="148"/>
      <c r="H15" s="148"/>
    </row>
    <row r="16" spans="1:8" ht="21.95" customHeight="1">
      <c r="A16" s="141"/>
      <c r="B16" s="141"/>
      <c r="C16" s="141"/>
      <c r="D16" s="141"/>
      <c r="E16" s="149" t="s">
        <v>277</v>
      </c>
      <c r="F16" s="148"/>
      <c r="G16" s="148"/>
      <c r="H16" s="148"/>
    </row>
    <row r="17" spans="1:8" ht="21.95" customHeight="1">
      <c r="A17" s="141"/>
      <c r="B17" s="141"/>
      <c r="C17" s="141"/>
      <c r="D17" s="141"/>
      <c r="E17" s="149" t="s">
        <v>278</v>
      </c>
      <c r="F17" s="148"/>
      <c r="G17" s="148"/>
      <c r="H17" s="148"/>
    </row>
    <row r="18" spans="1:8" ht="21.95" customHeight="1">
      <c r="A18" s="141"/>
      <c r="B18" s="141"/>
      <c r="C18" s="126" t="s">
        <v>279</v>
      </c>
      <c r="D18" s="126"/>
      <c r="E18" s="149" t="s">
        <v>276</v>
      </c>
      <c r="F18" s="148"/>
      <c r="G18" s="148"/>
      <c r="H18" s="148"/>
    </row>
    <row r="19" spans="1:8" ht="21.95" customHeight="1">
      <c r="A19" s="141"/>
      <c r="B19" s="141"/>
      <c r="C19" s="126"/>
      <c r="D19" s="126"/>
      <c r="E19" s="149" t="s">
        <v>277</v>
      </c>
      <c r="F19" s="148"/>
      <c r="G19" s="152"/>
      <c r="H19" s="152"/>
    </row>
    <row r="20" spans="1:8" ht="21.95" customHeight="1">
      <c r="A20" s="141"/>
      <c r="B20" s="141"/>
      <c r="C20" s="126"/>
      <c r="D20" s="126"/>
      <c r="E20" s="149" t="s">
        <v>278</v>
      </c>
      <c r="F20" s="150"/>
      <c r="G20" s="148"/>
      <c r="H20" s="148"/>
    </row>
    <row r="21" spans="1:8" ht="21.95" customHeight="1">
      <c r="A21" s="141"/>
      <c r="B21" s="141"/>
      <c r="C21" s="126" t="s">
        <v>280</v>
      </c>
      <c r="D21" s="126"/>
      <c r="E21" s="149" t="s">
        <v>276</v>
      </c>
      <c r="F21" s="150"/>
      <c r="G21" s="148"/>
      <c r="H21" s="148"/>
    </row>
    <row r="22" spans="1:8" ht="21.95" customHeight="1">
      <c r="A22" s="141"/>
      <c r="B22" s="141"/>
      <c r="C22" s="126"/>
      <c r="D22" s="126"/>
      <c r="E22" s="149" t="s">
        <v>277</v>
      </c>
      <c r="F22" s="148"/>
      <c r="G22" s="151"/>
      <c r="H22" s="151"/>
    </row>
    <row r="23" spans="1:8" ht="21.95" customHeight="1">
      <c r="A23" s="141"/>
      <c r="B23" s="141"/>
      <c r="C23" s="126"/>
      <c r="D23" s="126"/>
      <c r="E23" s="149" t="s">
        <v>278</v>
      </c>
      <c r="F23" s="148"/>
      <c r="G23" s="148"/>
      <c r="H23" s="148"/>
    </row>
    <row r="24" spans="1:8" ht="21.95" customHeight="1">
      <c r="A24" s="141"/>
      <c r="B24" s="141"/>
      <c r="C24" s="126" t="s">
        <v>281</v>
      </c>
      <c r="D24" s="126"/>
      <c r="E24" s="149" t="s">
        <v>276</v>
      </c>
      <c r="F24" s="148"/>
      <c r="G24" s="148"/>
      <c r="H24" s="148"/>
    </row>
    <row r="25" spans="1:8" ht="21.95" customHeight="1">
      <c r="A25" s="141"/>
      <c r="B25" s="141"/>
      <c r="C25" s="126"/>
      <c r="D25" s="126"/>
      <c r="E25" s="149" t="s">
        <v>277</v>
      </c>
      <c r="F25" s="148"/>
      <c r="G25" s="148"/>
      <c r="H25" s="148"/>
    </row>
    <row r="26" spans="1:8" ht="21.95" customHeight="1">
      <c r="A26" s="141"/>
      <c r="B26" s="141"/>
      <c r="C26" s="126"/>
      <c r="D26" s="126"/>
      <c r="E26" s="149" t="s">
        <v>278</v>
      </c>
      <c r="F26" s="148"/>
      <c r="G26" s="148"/>
      <c r="H26" s="148"/>
    </row>
    <row r="27" spans="1:8" ht="21.95" customHeight="1">
      <c r="A27" s="141"/>
      <c r="B27" s="141"/>
      <c r="C27" s="126" t="s">
        <v>282</v>
      </c>
      <c r="D27" s="126"/>
      <c r="E27" s="148"/>
      <c r="F27" s="148"/>
      <c r="G27" s="148"/>
      <c r="H27" s="148"/>
    </row>
    <row r="28" spans="1:8" ht="21.95" customHeight="1">
      <c r="A28" s="141"/>
      <c r="B28" s="141" t="s">
        <v>307</v>
      </c>
      <c r="C28" s="126" t="s">
        <v>284</v>
      </c>
      <c r="D28" s="126"/>
      <c r="E28" s="149" t="s">
        <v>276</v>
      </c>
      <c r="F28" s="148"/>
      <c r="G28" s="148"/>
      <c r="H28" s="148"/>
    </row>
    <row r="29" spans="1:8" ht="21.95" customHeight="1">
      <c r="A29" s="141"/>
      <c r="B29" s="141"/>
      <c r="C29" s="126"/>
      <c r="D29" s="126"/>
      <c r="E29" s="149" t="s">
        <v>277</v>
      </c>
      <c r="F29" s="148"/>
      <c r="G29" s="148"/>
      <c r="H29" s="148"/>
    </row>
    <row r="30" spans="1:8" ht="21.95" customHeight="1">
      <c r="A30" s="141"/>
      <c r="B30" s="141"/>
      <c r="C30" s="126"/>
      <c r="D30" s="126"/>
      <c r="E30" s="149" t="s">
        <v>278</v>
      </c>
      <c r="F30" s="148"/>
      <c r="G30" s="148"/>
      <c r="H30" s="148"/>
    </row>
    <row r="31" spans="1:8" ht="21.95" customHeight="1">
      <c r="A31" s="141"/>
      <c r="B31" s="141"/>
      <c r="C31" s="126" t="s">
        <v>285</v>
      </c>
      <c r="D31" s="126"/>
      <c r="E31" s="149" t="s">
        <v>276</v>
      </c>
      <c r="F31" s="148"/>
      <c r="G31" s="148"/>
      <c r="H31" s="148"/>
    </row>
    <row r="32" spans="1:8" ht="21.95" customHeight="1">
      <c r="A32" s="141"/>
      <c r="B32" s="141"/>
      <c r="C32" s="126"/>
      <c r="D32" s="126"/>
      <c r="E32" s="149" t="s">
        <v>277</v>
      </c>
      <c r="F32" s="148"/>
      <c r="G32" s="148"/>
      <c r="H32" s="148"/>
    </row>
    <row r="33" spans="1:8" ht="21.95" customHeight="1">
      <c r="A33" s="141"/>
      <c r="B33" s="141"/>
      <c r="C33" s="126"/>
      <c r="D33" s="126"/>
      <c r="E33" s="149" t="s">
        <v>278</v>
      </c>
      <c r="F33" s="148"/>
      <c r="G33" s="148"/>
      <c r="H33" s="148"/>
    </row>
    <row r="34" spans="1:8" ht="21.95" customHeight="1">
      <c r="A34" s="141"/>
      <c r="B34" s="141"/>
      <c r="C34" s="126" t="s">
        <v>286</v>
      </c>
      <c r="D34" s="126"/>
      <c r="E34" s="149" t="s">
        <v>276</v>
      </c>
      <c r="F34" s="148"/>
      <c r="G34" s="148"/>
      <c r="H34" s="148"/>
    </row>
    <row r="35" spans="1:8" ht="21.95" customHeight="1">
      <c r="A35" s="141"/>
      <c r="B35" s="141"/>
      <c r="C35" s="126"/>
      <c r="D35" s="126"/>
      <c r="E35" s="149" t="s">
        <v>277</v>
      </c>
      <c r="F35" s="148"/>
      <c r="G35" s="148"/>
      <c r="H35" s="148"/>
    </row>
    <row r="36" spans="1:8" ht="21.95" customHeight="1">
      <c r="A36" s="141"/>
      <c r="B36" s="141"/>
      <c r="C36" s="126"/>
      <c r="D36" s="126"/>
      <c r="E36" s="149" t="s">
        <v>278</v>
      </c>
      <c r="F36" s="148"/>
      <c r="G36" s="148"/>
      <c r="H36" s="148"/>
    </row>
    <row r="37" spans="1:8" ht="21.95" customHeight="1">
      <c r="A37" s="141"/>
      <c r="B37" s="141"/>
      <c r="C37" s="126" t="s">
        <v>287</v>
      </c>
      <c r="D37" s="126"/>
      <c r="E37" s="149" t="s">
        <v>276</v>
      </c>
      <c r="F37" s="148"/>
      <c r="G37" s="148"/>
      <c r="H37" s="148"/>
    </row>
    <row r="38" spans="1:8" ht="21.95" customHeight="1">
      <c r="A38" s="141"/>
      <c r="B38" s="141"/>
      <c r="C38" s="126"/>
      <c r="D38" s="126"/>
      <c r="E38" s="149" t="s">
        <v>277</v>
      </c>
      <c r="F38" s="148"/>
      <c r="G38" s="148"/>
      <c r="H38" s="148"/>
    </row>
    <row r="39" spans="1:8" ht="21.95" customHeight="1">
      <c r="A39" s="141"/>
      <c r="B39" s="141"/>
      <c r="C39" s="126"/>
      <c r="D39" s="126"/>
      <c r="E39" s="149" t="s">
        <v>278</v>
      </c>
      <c r="F39" s="148"/>
      <c r="G39" s="148"/>
      <c r="H39" s="148"/>
    </row>
    <row r="40" spans="1:8" ht="21.95" customHeight="1">
      <c r="A40" s="141"/>
      <c r="B40" s="141"/>
      <c r="C40" s="126" t="s">
        <v>282</v>
      </c>
      <c r="D40" s="126"/>
      <c r="E40" s="148"/>
      <c r="F40" s="148"/>
      <c r="G40" s="148"/>
      <c r="H40" s="148"/>
    </row>
    <row r="41" spans="1:8" ht="21.95" customHeight="1">
      <c r="A41" s="141"/>
      <c r="B41" s="126" t="s">
        <v>308</v>
      </c>
      <c r="C41" s="126" t="s">
        <v>289</v>
      </c>
      <c r="D41" s="126"/>
      <c r="E41" s="149" t="s">
        <v>276</v>
      </c>
      <c r="F41" s="148"/>
      <c r="G41" s="148"/>
      <c r="H41" s="148"/>
    </row>
    <row r="42" spans="1:8" ht="21.95" customHeight="1">
      <c r="A42" s="141"/>
      <c r="B42" s="126"/>
      <c r="C42" s="126"/>
      <c r="D42" s="126"/>
      <c r="E42" s="149" t="s">
        <v>277</v>
      </c>
      <c r="F42" s="148"/>
      <c r="G42" s="148"/>
      <c r="H42" s="148"/>
    </row>
    <row r="43" spans="1:8" ht="21.95" customHeight="1">
      <c r="A43" s="141"/>
      <c r="B43" s="126"/>
      <c r="C43" s="126"/>
      <c r="D43" s="126"/>
      <c r="E43" s="149" t="s">
        <v>278</v>
      </c>
      <c r="F43" s="148"/>
      <c r="G43" s="148"/>
      <c r="H43" s="148"/>
    </row>
    <row r="44" spans="1:8" ht="21.95" customHeight="1">
      <c r="A44" s="141"/>
      <c r="B44" s="126"/>
      <c r="C44" s="126" t="s">
        <v>282</v>
      </c>
      <c r="D44" s="126"/>
      <c r="E44" s="148"/>
      <c r="F44" s="148"/>
      <c r="G44" s="148"/>
      <c r="H44" s="148"/>
    </row>
    <row r="45" spans="1:8" s="13" customFormat="1" ht="24" customHeight="1">
      <c r="A45" s="140" t="s">
        <v>309</v>
      </c>
      <c r="B45" s="140"/>
      <c r="C45" s="140"/>
      <c r="D45" s="140"/>
      <c r="E45" s="140"/>
      <c r="F45" s="140"/>
      <c r="G45" s="140"/>
      <c r="H45" s="140"/>
    </row>
  </sheetData>
  <mergeCells count="98">
    <mergeCell ref="A2:H2"/>
    <mergeCell ref="A3:H3"/>
    <mergeCell ref="A5:C5"/>
    <mergeCell ref="D5:H5"/>
    <mergeCell ref="F6:H6"/>
    <mergeCell ref="B8:C8"/>
    <mergeCell ref="D8:E8"/>
    <mergeCell ref="B9:C9"/>
    <mergeCell ref="D9:E9"/>
    <mergeCell ref="B10:C10"/>
    <mergeCell ref="D10:E10"/>
    <mergeCell ref="B11:C11"/>
    <mergeCell ref="D11:E11"/>
    <mergeCell ref="B12:E12"/>
    <mergeCell ref="B13:H13"/>
    <mergeCell ref="C14:D14"/>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7:F27"/>
    <mergeCell ref="G27:H27"/>
    <mergeCell ref="E28:F28"/>
    <mergeCell ref="G28:H28"/>
    <mergeCell ref="E24:F24"/>
    <mergeCell ref="G24:H24"/>
    <mergeCell ref="E25:F25"/>
    <mergeCell ref="G25:H25"/>
    <mergeCell ref="E26:F26"/>
    <mergeCell ref="G26:H26"/>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C40:D40"/>
    <mergeCell ref="E40:F40"/>
    <mergeCell ref="G40:H40"/>
    <mergeCell ref="G41:H41"/>
    <mergeCell ref="E42:F42"/>
    <mergeCell ref="G42:H42"/>
    <mergeCell ref="E43:F43"/>
    <mergeCell ref="G43:H43"/>
    <mergeCell ref="E44:F44"/>
    <mergeCell ref="G44:H44"/>
    <mergeCell ref="A45:H45"/>
    <mergeCell ref="A6:A12"/>
    <mergeCell ref="A14:A44"/>
    <mergeCell ref="B15:B27"/>
    <mergeCell ref="B28:B40"/>
    <mergeCell ref="B41:B44"/>
    <mergeCell ref="C31:D33"/>
    <mergeCell ref="C34:D36"/>
    <mergeCell ref="C37:D39"/>
    <mergeCell ref="C41:D43"/>
    <mergeCell ref="B6:C7"/>
    <mergeCell ref="D6:E7"/>
    <mergeCell ref="C15:D17"/>
    <mergeCell ref="E41:F41"/>
    <mergeCell ref="C18:D20"/>
    <mergeCell ref="C21:D23"/>
    <mergeCell ref="C24:D26"/>
    <mergeCell ref="C28:D30"/>
    <mergeCell ref="C44:D44"/>
    <mergeCell ref="C27:D27"/>
  </mergeCells>
  <phoneticPr fontId="0" type="noConversion"/>
  <printOptions horizontalCentered="1"/>
  <pageMargins left="0.469444444444444" right="0.469444444444444" top="0.389583333333333" bottom="0.389583333333333" header="0.34930555555555598" footer="0.40972222222222199"/>
  <pageSetup paperSize="9" scale="76" orientation="portrait" r:id="rId1"/>
  <headerFooter scaleWithDoc="0" alignWithMargins="0"/>
</worksheet>
</file>

<file path=xl/worksheets/sheet18.xml><?xml version="1.0" encoding="utf-8"?>
<worksheet xmlns="http://schemas.openxmlformats.org/spreadsheetml/2006/main" xmlns:r="http://schemas.openxmlformats.org/officeDocument/2006/relationships">
  <sheetPr>
    <pageSetUpPr fitToPage="1"/>
  </sheetPr>
  <dimension ref="A1:E43"/>
  <sheetViews>
    <sheetView showGridLines="0" workbookViewId="0">
      <selection activeCell="L10" sqref="L10"/>
    </sheetView>
  </sheetViews>
  <sheetFormatPr defaultColWidth="12" defaultRowHeight="14.25"/>
  <cols>
    <col min="1" max="2" width="8.1640625" style="1" customWidth="1"/>
    <col min="3" max="3" width="16.5" style="1" customWidth="1"/>
    <col min="4" max="4" width="42" style="1" customWidth="1"/>
    <col min="5" max="5" width="36.83203125" style="1" customWidth="1"/>
    <col min="6" max="16384" width="12" style="1"/>
  </cols>
  <sheetData>
    <row r="1" spans="1:5" ht="16.5" customHeight="1">
      <c r="A1" s="2" t="s">
        <v>38</v>
      </c>
      <c r="B1" s="3"/>
      <c r="C1" s="3"/>
      <c r="D1" s="3"/>
    </row>
    <row r="2" spans="1:5" ht="33.75" customHeight="1">
      <c r="A2" s="143" t="s">
        <v>39</v>
      </c>
      <c r="B2" s="143"/>
      <c r="C2" s="143"/>
      <c r="D2" s="143"/>
      <c r="E2" s="143"/>
    </row>
    <row r="3" spans="1:5" ht="14.25" customHeight="1">
      <c r="A3" s="144"/>
      <c r="B3" s="144"/>
      <c r="C3" s="144"/>
      <c r="D3" s="144"/>
      <c r="E3" s="144"/>
    </row>
    <row r="4" spans="1:5" ht="21.75" customHeight="1">
      <c r="A4" s="4"/>
      <c r="B4" s="5"/>
      <c r="C4" s="6"/>
      <c r="D4" s="6"/>
    </row>
    <row r="5" spans="1:5" ht="21.95" customHeight="1">
      <c r="A5" s="145" t="s">
        <v>260</v>
      </c>
      <c r="B5" s="146"/>
      <c r="C5" s="146"/>
      <c r="D5" s="145"/>
      <c r="E5" s="147"/>
    </row>
    <row r="6" spans="1:5" ht="21.95" customHeight="1">
      <c r="A6" s="136" t="s">
        <v>261</v>
      </c>
      <c r="B6" s="137"/>
      <c r="C6" s="137"/>
      <c r="D6" s="126"/>
      <c r="E6" s="126"/>
    </row>
    <row r="7" spans="1:5" ht="21.95" customHeight="1">
      <c r="A7" s="127" t="s">
        <v>262</v>
      </c>
      <c r="B7" s="128"/>
      <c r="C7" s="129"/>
      <c r="D7" s="8" t="s">
        <v>263</v>
      </c>
      <c r="E7" s="8"/>
    </row>
    <row r="8" spans="1:5" ht="21.95" customHeight="1">
      <c r="A8" s="130"/>
      <c r="B8" s="131"/>
      <c r="C8" s="132"/>
      <c r="D8" s="8" t="s">
        <v>264</v>
      </c>
      <c r="E8" s="8"/>
    </row>
    <row r="9" spans="1:5" ht="21.95" customHeight="1">
      <c r="A9" s="133"/>
      <c r="B9" s="134"/>
      <c r="C9" s="135"/>
      <c r="D9" s="8" t="s">
        <v>265</v>
      </c>
      <c r="E9" s="8"/>
    </row>
    <row r="10" spans="1:5" ht="21.95" customHeight="1">
      <c r="A10" s="141" t="s">
        <v>266</v>
      </c>
      <c r="B10" s="136" t="s">
        <v>267</v>
      </c>
      <c r="C10" s="137"/>
      <c r="D10" s="137"/>
      <c r="E10" s="138"/>
    </row>
    <row r="11" spans="1:5" ht="101.1" customHeight="1">
      <c r="A11" s="142"/>
      <c r="B11" s="139" t="s">
        <v>268</v>
      </c>
      <c r="C11" s="139"/>
      <c r="D11" s="139"/>
      <c r="E11" s="139"/>
    </row>
    <row r="12" spans="1:5" ht="24">
      <c r="A12" s="126" t="s">
        <v>269</v>
      </c>
      <c r="B12" s="10" t="s">
        <v>270</v>
      </c>
      <c r="C12" s="7" t="s">
        <v>271</v>
      </c>
      <c r="D12" s="7" t="s">
        <v>272</v>
      </c>
      <c r="E12" s="7" t="s">
        <v>273</v>
      </c>
    </row>
    <row r="13" spans="1:5" ht="21.95" customHeight="1">
      <c r="A13" s="126"/>
      <c r="B13" s="126" t="s">
        <v>274</v>
      </c>
      <c r="C13" s="126" t="s">
        <v>275</v>
      </c>
      <c r="D13" s="8" t="s">
        <v>276</v>
      </c>
      <c r="E13" s="11"/>
    </row>
    <row r="14" spans="1:5" ht="21.95" customHeight="1">
      <c r="A14" s="126"/>
      <c r="B14" s="141"/>
      <c r="C14" s="126"/>
      <c r="D14" s="8" t="s">
        <v>277</v>
      </c>
      <c r="E14" s="11"/>
    </row>
    <row r="15" spans="1:5" ht="21.95" customHeight="1">
      <c r="A15" s="126"/>
      <c r="B15" s="141"/>
      <c r="C15" s="126"/>
      <c r="D15" s="8" t="s">
        <v>278</v>
      </c>
      <c r="E15" s="11"/>
    </row>
    <row r="16" spans="1:5" ht="21.95" customHeight="1">
      <c r="A16" s="126"/>
      <c r="B16" s="141"/>
      <c r="C16" s="126" t="s">
        <v>279</v>
      </c>
      <c r="D16" s="8" t="s">
        <v>276</v>
      </c>
      <c r="E16" s="11"/>
    </row>
    <row r="17" spans="1:5" ht="21.95" customHeight="1">
      <c r="A17" s="126"/>
      <c r="B17" s="141"/>
      <c r="C17" s="126"/>
      <c r="D17" s="8" t="s">
        <v>277</v>
      </c>
      <c r="E17" s="11"/>
    </row>
    <row r="18" spans="1:5" ht="21.95" customHeight="1">
      <c r="A18" s="126"/>
      <c r="B18" s="141"/>
      <c r="C18" s="126"/>
      <c r="D18" s="8" t="s">
        <v>278</v>
      </c>
      <c r="E18" s="11"/>
    </row>
    <row r="19" spans="1:5" ht="21.95" customHeight="1">
      <c r="A19" s="126"/>
      <c r="B19" s="141"/>
      <c r="C19" s="126" t="s">
        <v>280</v>
      </c>
      <c r="D19" s="8" t="s">
        <v>276</v>
      </c>
      <c r="E19" s="11"/>
    </row>
    <row r="20" spans="1:5" ht="21.95" customHeight="1">
      <c r="A20" s="126"/>
      <c r="B20" s="141"/>
      <c r="C20" s="126"/>
      <c r="D20" s="8" t="s">
        <v>277</v>
      </c>
      <c r="E20" s="11"/>
    </row>
    <row r="21" spans="1:5" ht="21.95" customHeight="1">
      <c r="A21" s="126"/>
      <c r="B21" s="141"/>
      <c r="C21" s="126"/>
      <c r="D21" s="8" t="s">
        <v>278</v>
      </c>
      <c r="E21" s="11"/>
    </row>
    <row r="22" spans="1:5" ht="21.95" customHeight="1">
      <c r="A22" s="126"/>
      <c r="B22" s="141"/>
      <c r="C22" s="126" t="s">
        <v>281</v>
      </c>
      <c r="D22" s="8" t="s">
        <v>276</v>
      </c>
      <c r="E22" s="11"/>
    </row>
    <row r="23" spans="1:5" ht="21.95" customHeight="1">
      <c r="A23" s="126"/>
      <c r="B23" s="141"/>
      <c r="C23" s="126"/>
      <c r="D23" s="8" t="s">
        <v>277</v>
      </c>
      <c r="E23" s="11"/>
    </row>
    <row r="24" spans="1:5" ht="21.95" customHeight="1">
      <c r="A24" s="126"/>
      <c r="B24" s="141"/>
      <c r="C24" s="126"/>
      <c r="D24" s="8" t="s">
        <v>278</v>
      </c>
      <c r="E24" s="11"/>
    </row>
    <row r="25" spans="1:5" ht="21.95" customHeight="1">
      <c r="A25" s="126"/>
      <c r="B25" s="141"/>
      <c r="C25" s="7" t="s">
        <v>282</v>
      </c>
      <c r="D25" s="11"/>
      <c r="E25" s="7"/>
    </row>
    <row r="26" spans="1:5" ht="21.95" customHeight="1">
      <c r="A26" s="126"/>
      <c r="B26" s="126" t="s">
        <v>283</v>
      </c>
      <c r="C26" s="126" t="s">
        <v>284</v>
      </c>
      <c r="D26" s="8" t="s">
        <v>276</v>
      </c>
      <c r="E26" s="11"/>
    </row>
    <row r="27" spans="1:5" ht="21.95" customHeight="1">
      <c r="A27" s="126"/>
      <c r="B27" s="141"/>
      <c r="C27" s="126"/>
      <c r="D27" s="8" t="s">
        <v>277</v>
      </c>
      <c r="E27" s="11"/>
    </row>
    <row r="28" spans="1:5" ht="21.95" customHeight="1">
      <c r="A28" s="126"/>
      <c r="B28" s="141"/>
      <c r="C28" s="126"/>
      <c r="D28" s="8" t="s">
        <v>278</v>
      </c>
      <c r="E28" s="11"/>
    </row>
    <row r="29" spans="1:5" ht="21.95" customHeight="1">
      <c r="A29" s="126"/>
      <c r="B29" s="141"/>
      <c r="C29" s="126" t="s">
        <v>285</v>
      </c>
      <c r="D29" s="8" t="s">
        <v>276</v>
      </c>
      <c r="E29" s="11"/>
    </row>
    <row r="30" spans="1:5" ht="21.95" customHeight="1">
      <c r="A30" s="126"/>
      <c r="B30" s="141"/>
      <c r="C30" s="126"/>
      <c r="D30" s="8" t="s">
        <v>277</v>
      </c>
      <c r="E30" s="11"/>
    </row>
    <row r="31" spans="1:5" ht="21.95" customHeight="1">
      <c r="A31" s="126"/>
      <c r="B31" s="141"/>
      <c r="C31" s="126"/>
      <c r="D31" s="8" t="s">
        <v>278</v>
      </c>
      <c r="E31" s="11"/>
    </row>
    <row r="32" spans="1:5" ht="21.95" customHeight="1">
      <c r="A32" s="126"/>
      <c r="B32" s="141"/>
      <c r="C32" s="126" t="s">
        <v>286</v>
      </c>
      <c r="D32" s="8" t="s">
        <v>276</v>
      </c>
      <c r="E32" s="11"/>
    </row>
    <row r="33" spans="1:5" ht="21.95" customHeight="1">
      <c r="A33" s="126"/>
      <c r="B33" s="141"/>
      <c r="C33" s="126"/>
      <c r="D33" s="8" t="s">
        <v>277</v>
      </c>
      <c r="E33" s="11"/>
    </row>
    <row r="34" spans="1:5" ht="21.95" customHeight="1">
      <c r="A34" s="126"/>
      <c r="B34" s="141"/>
      <c r="C34" s="126"/>
      <c r="D34" s="8" t="s">
        <v>278</v>
      </c>
      <c r="E34" s="11"/>
    </row>
    <row r="35" spans="1:5" ht="21.95" customHeight="1">
      <c r="A35" s="126"/>
      <c r="B35" s="141"/>
      <c r="C35" s="126" t="s">
        <v>287</v>
      </c>
      <c r="D35" s="8" t="s">
        <v>276</v>
      </c>
      <c r="E35" s="11"/>
    </row>
    <row r="36" spans="1:5" ht="21.95" customHeight="1">
      <c r="A36" s="126"/>
      <c r="B36" s="141"/>
      <c r="C36" s="126"/>
      <c r="D36" s="8" t="s">
        <v>277</v>
      </c>
      <c r="E36" s="11"/>
    </row>
    <row r="37" spans="1:5" ht="21.95" customHeight="1">
      <c r="A37" s="126"/>
      <c r="B37" s="141"/>
      <c r="C37" s="126"/>
      <c r="D37" s="8" t="s">
        <v>278</v>
      </c>
      <c r="E37" s="11"/>
    </row>
    <row r="38" spans="1:5" ht="21.95" customHeight="1">
      <c r="A38" s="126"/>
      <c r="B38" s="141"/>
      <c r="C38" s="7" t="s">
        <v>282</v>
      </c>
      <c r="D38" s="11"/>
      <c r="E38" s="11"/>
    </row>
    <row r="39" spans="1:5" ht="21.95" customHeight="1">
      <c r="A39" s="126"/>
      <c r="B39" s="126" t="s">
        <v>288</v>
      </c>
      <c r="C39" s="126" t="s">
        <v>289</v>
      </c>
      <c r="D39" s="8" t="s">
        <v>276</v>
      </c>
      <c r="E39" s="9"/>
    </row>
    <row r="40" spans="1:5" ht="21.95" customHeight="1">
      <c r="A40" s="126"/>
      <c r="B40" s="126"/>
      <c r="C40" s="126"/>
      <c r="D40" s="8" t="s">
        <v>277</v>
      </c>
      <c r="E40" s="7"/>
    </row>
    <row r="41" spans="1:5" ht="21.95" customHeight="1">
      <c r="A41" s="126"/>
      <c r="B41" s="126"/>
      <c r="C41" s="126"/>
      <c r="D41" s="8" t="s">
        <v>278</v>
      </c>
      <c r="E41" s="7"/>
    </row>
    <row r="42" spans="1:5" ht="21.95" customHeight="1">
      <c r="A42" s="126"/>
      <c r="B42" s="126"/>
      <c r="C42" s="7" t="s">
        <v>282</v>
      </c>
      <c r="D42" s="11"/>
      <c r="E42" s="7"/>
    </row>
    <row r="43" spans="1:5" ht="24.95" customHeight="1">
      <c r="A43" s="140" t="s">
        <v>310</v>
      </c>
      <c r="B43" s="140"/>
      <c r="C43" s="140"/>
      <c r="D43" s="140"/>
      <c r="E43" s="140"/>
    </row>
  </sheetData>
  <mergeCells count="24">
    <mergeCell ref="C32:C34"/>
    <mergeCell ref="C35:C37"/>
    <mergeCell ref="A2:E2"/>
    <mergeCell ref="A3:E3"/>
    <mergeCell ref="A5:C5"/>
    <mergeCell ref="D5:E5"/>
    <mergeCell ref="A6:C6"/>
    <mergeCell ref="D6:E6"/>
    <mergeCell ref="C39:C41"/>
    <mergeCell ref="A7:C9"/>
    <mergeCell ref="B10:E10"/>
    <mergeCell ref="B11:E11"/>
    <mergeCell ref="A43:E43"/>
    <mergeCell ref="A10:A11"/>
    <mergeCell ref="A12:A42"/>
    <mergeCell ref="B13:B25"/>
    <mergeCell ref="B26:B38"/>
    <mergeCell ref="B39:B42"/>
    <mergeCell ref="C13:C15"/>
    <mergeCell ref="C16:C18"/>
    <mergeCell ref="C19:C21"/>
    <mergeCell ref="C22:C24"/>
    <mergeCell ref="C26:C28"/>
    <mergeCell ref="C29:C31"/>
  </mergeCells>
  <phoneticPr fontId="0" type="noConversion"/>
  <printOptions horizontalCentered="1"/>
  <pageMargins left="0.469444444444444" right="0.469444444444444" top="0.389583333333333" bottom="0.389583333333333" header="0.34930555555555598" footer="0.2"/>
  <pageSetup paperSize="9" scale="76" orientation="portrait" r:id="rId1"/>
  <headerFooter scaleWithDoc="0" alignWithMargins="0"/>
</worksheet>
</file>

<file path=xl/worksheets/sheet2.xml><?xml version="1.0" encoding="utf-8"?>
<worksheet xmlns="http://schemas.openxmlformats.org/spreadsheetml/2006/main" xmlns:r="http://schemas.openxmlformats.org/officeDocument/2006/relationships">
  <sheetPr>
    <pageSetUpPr fitToPage="1"/>
  </sheetPr>
  <dimension ref="A1:L17"/>
  <sheetViews>
    <sheetView workbookViewId="0">
      <selection activeCell="J30" sqref="J30"/>
    </sheetView>
  </sheetViews>
  <sheetFormatPr defaultColWidth="9.33203125" defaultRowHeight="11.25"/>
  <cols>
    <col min="1" max="1" width="19.33203125" customWidth="1"/>
    <col min="10" max="10" width="31.33203125" customWidth="1"/>
    <col min="11" max="11" width="14.33203125" customWidth="1"/>
    <col min="12" max="12" width="63" customWidth="1"/>
  </cols>
  <sheetData>
    <row r="1" spans="1:12" ht="22.5">
      <c r="A1" s="104" t="s">
        <v>3</v>
      </c>
      <c r="B1" s="104"/>
      <c r="C1" s="104"/>
      <c r="D1" s="104"/>
      <c r="E1" s="104"/>
      <c r="F1" s="104"/>
      <c r="G1" s="104"/>
      <c r="H1" s="104"/>
      <c r="I1" s="104"/>
      <c r="J1" s="104"/>
      <c r="K1" s="104"/>
      <c r="L1" s="104"/>
    </row>
    <row r="3" spans="1:12" ht="24" customHeight="1">
      <c r="A3" s="74" t="s">
        <v>4</v>
      </c>
      <c r="B3" s="105" t="s">
        <v>5</v>
      </c>
      <c r="C3" s="105"/>
      <c r="D3" s="105"/>
      <c r="E3" s="105"/>
      <c r="F3" s="105"/>
      <c r="G3" s="105"/>
      <c r="H3" s="105"/>
      <c r="I3" s="105"/>
      <c r="J3" s="105"/>
      <c r="K3" s="76" t="s">
        <v>6</v>
      </c>
      <c r="L3" s="76" t="s">
        <v>7</v>
      </c>
    </row>
    <row r="4" spans="1:12" s="73" customFormat="1" ht="24.95" customHeight="1">
      <c r="A4" s="75" t="s">
        <v>8</v>
      </c>
      <c r="B4" s="106" t="s">
        <v>9</v>
      </c>
      <c r="C4" s="106"/>
      <c r="D4" s="106"/>
      <c r="E4" s="106"/>
      <c r="F4" s="106"/>
      <c r="G4" s="106"/>
      <c r="H4" s="106"/>
      <c r="I4" s="106"/>
      <c r="J4" s="106"/>
      <c r="K4" s="75" t="s">
        <v>334</v>
      </c>
      <c r="L4" s="75"/>
    </row>
    <row r="5" spans="1:12" s="73" customFormat="1" ht="24.95" customHeight="1">
      <c r="A5" s="76" t="s">
        <v>10</v>
      </c>
      <c r="B5" s="102" t="s">
        <v>11</v>
      </c>
      <c r="C5" s="102"/>
      <c r="D5" s="102"/>
      <c r="E5" s="102"/>
      <c r="F5" s="102"/>
      <c r="G5" s="102"/>
      <c r="H5" s="102"/>
      <c r="I5" s="102"/>
      <c r="J5" s="102"/>
      <c r="K5" s="76" t="s">
        <v>334</v>
      </c>
      <c r="L5" s="76"/>
    </row>
    <row r="6" spans="1:12" s="73" customFormat="1" ht="24.95" customHeight="1">
      <c r="A6" s="76" t="s">
        <v>12</v>
      </c>
      <c r="B6" s="102" t="s">
        <v>13</v>
      </c>
      <c r="C6" s="102"/>
      <c r="D6" s="102"/>
      <c r="E6" s="102"/>
      <c r="F6" s="102"/>
      <c r="G6" s="102"/>
      <c r="H6" s="102"/>
      <c r="I6" s="102"/>
      <c r="J6" s="102"/>
      <c r="K6" s="76" t="s">
        <v>334</v>
      </c>
      <c r="L6" s="76"/>
    </row>
    <row r="7" spans="1:12" s="73" customFormat="1" ht="24.95" customHeight="1">
      <c r="A7" s="76" t="s">
        <v>14</v>
      </c>
      <c r="B7" s="102" t="s">
        <v>15</v>
      </c>
      <c r="C7" s="102"/>
      <c r="D7" s="102"/>
      <c r="E7" s="102"/>
      <c r="F7" s="102"/>
      <c r="G7" s="102"/>
      <c r="H7" s="102"/>
      <c r="I7" s="102"/>
      <c r="J7" s="102"/>
      <c r="K7" s="76" t="s">
        <v>334</v>
      </c>
      <c r="L7" s="76"/>
    </row>
    <row r="8" spans="1:12" s="73" customFormat="1" ht="24.95" customHeight="1">
      <c r="A8" s="76" t="s">
        <v>16</v>
      </c>
      <c r="B8" s="102" t="s">
        <v>17</v>
      </c>
      <c r="C8" s="102"/>
      <c r="D8" s="102"/>
      <c r="E8" s="102"/>
      <c r="F8" s="102"/>
      <c r="G8" s="102"/>
      <c r="H8" s="102"/>
      <c r="I8" s="102"/>
      <c r="J8" s="102"/>
      <c r="K8" s="76" t="s">
        <v>334</v>
      </c>
      <c r="L8" s="76"/>
    </row>
    <row r="9" spans="1:12" s="73" customFormat="1" ht="24.95" customHeight="1">
      <c r="A9" s="76" t="s">
        <v>18</v>
      </c>
      <c r="B9" s="102" t="s">
        <v>19</v>
      </c>
      <c r="C9" s="102"/>
      <c r="D9" s="102"/>
      <c r="E9" s="102"/>
      <c r="F9" s="102"/>
      <c r="G9" s="102"/>
      <c r="H9" s="102"/>
      <c r="I9" s="102"/>
      <c r="J9" s="102"/>
      <c r="K9" s="76" t="s">
        <v>334</v>
      </c>
      <c r="L9" s="76"/>
    </row>
    <row r="10" spans="1:12" s="73" customFormat="1" ht="24.95" customHeight="1">
      <c r="A10" s="76" t="s">
        <v>20</v>
      </c>
      <c r="B10" s="102" t="s">
        <v>21</v>
      </c>
      <c r="C10" s="102"/>
      <c r="D10" s="102"/>
      <c r="E10" s="102"/>
      <c r="F10" s="102"/>
      <c r="G10" s="102"/>
      <c r="H10" s="102"/>
      <c r="I10" s="102"/>
      <c r="J10" s="102"/>
      <c r="K10" s="76" t="s">
        <v>334</v>
      </c>
      <c r="L10" s="76"/>
    </row>
    <row r="11" spans="1:12" s="73" customFormat="1" ht="24.95" customHeight="1">
      <c r="A11" s="76" t="s">
        <v>22</v>
      </c>
      <c r="B11" s="102" t="s">
        <v>23</v>
      </c>
      <c r="C11" s="102"/>
      <c r="D11" s="102"/>
      <c r="E11" s="102"/>
      <c r="F11" s="102"/>
      <c r="G11" s="102"/>
      <c r="H11" s="102"/>
      <c r="I11" s="102"/>
      <c r="J11" s="102"/>
      <c r="K11" s="76" t="s">
        <v>334</v>
      </c>
      <c r="L11" s="76"/>
    </row>
    <row r="12" spans="1:12" s="73" customFormat="1" ht="24.95" customHeight="1">
      <c r="A12" s="76" t="s">
        <v>24</v>
      </c>
      <c r="B12" s="102" t="s">
        <v>25</v>
      </c>
      <c r="C12" s="102"/>
      <c r="D12" s="102"/>
      <c r="E12" s="102"/>
      <c r="F12" s="102"/>
      <c r="G12" s="102"/>
      <c r="H12" s="102"/>
      <c r="I12" s="102"/>
      <c r="J12" s="102"/>
      <c r="K12" s="76" t="s">
        <v>335</v>
      </c>
      <c r="L12" s="76"/>
    </row>
    <row r="13" spans="1:12" s="73" customFormat="1" ht="24.95" customHeight="1">
      <c r="A13" s="76" t="s">
        <v>26</v>
      </c>
      <c r="B13" s="102" t="s">
        <v>27</v>
      </c>
      <c r="C13" s="102"/>
      <c r="D13" s="102"/>
      <c r="E13" s="102"/>
      <c r="F13" s="102"/>
      <c r="G13" s="102"/>
      <c r="H13" s="102"/>
      <c r="I13" s="102"/>
      <c r="J13" s="102"/>
      <c r="K13" s="76" t="s">
        <v>335</v>
      </c>
      <c r="L13" s="76"/>
    </row>
    <row r="14" spans="1:12" s="73" customFormat="1" ht="24.95" customHeight="1">
      <c r="A14" s="76" t="s">
        <v>30</v>
      </c>
      <c r="B14" s="102" t="s">
        <v>31</v>
      </c>
      <c r="C14" s="102"/>
      <c r="D14" s="102"/>
      <c r="E14" s="102"/>
      <c r="F14" s="102"/>
      <c r="G14" s="102"/>
      <c r="H14" s="102"/>
      <c r="I14" s="102"/>
      <c r="J14" s="102"/>
      <c r="K14" s="76" t="s">
        <v>334</v>
      </c>
      <c r="L14" s="76"/>
    </row>
    <row r="15" spans="1:12" ht="24.95" customHeight="1">
      <c r="A15" s="101" t="s">
        <v>32</v>
      </c>
      <c r="B15" s="103" t="s">
        <v>33</v>
      </c>
      <c r="C15" s="103"/>
      <c r="D15" s="103"/>
      <c r="E15" s="103"/>
      <c r="F15" s="103"/>
      <c r="G15" s="103"/>
      <c r="H15" s="103"/>
      <c r="I15" s="103"/>
      <c r="J15" s="103"/>
      <c r="K15" s="76" t="s">
        <v>334</v>
      </c>
      <c r="L15" s="101"/>
    </row>
    <row r="17" spans="1:1">
      <c r="A17" t="s">
        <v>40</v>
      </c>
    </row>
  </sheetData>
  <mergeCells count="14">
    <mergeCell ref="A1:L1"/>
    <mergeCell ref="B3:J3"/>
    <mergeCell ref="B4:J4"/>
    <mergeCell ref="B5:J5"/>
    <mergeCell ref="B6:J6"/>
    <mergeCell ref="B12:J12"/>
    <mergeCell ref="B13:J13"/>
    <mergeCell ref="B14:J14"/>
    <mergeCell ref="B15:J15"/>
    <mergeCell ref="B7:J7"/>
    <mergeCell ref="B8:J8"/>
    <mergeCell ref="B9:J9"/>
    <mergeCell ref="B10:J10"/>
    <mergeCell ref="B11:J11"/>
  </mergeCells>
  <phoneticPr fontId="0" type="noConversion"/>
  <pageMargins left="0.75" right="0.75" top="1" bottom="1" header="0.5" footer="0.5"/>
  <pageSetup paperSize="9" scale="79"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sheetPr>
    <pageSetUpPr fitToPage="1"/>
  </sheetPr>
  <dimension ref="A1:H45"/>
  <sheetViews>
    <sheetView showGridLines="0" showZeros="0" workbookViewId="0">
      <selection activeCell="H6" sqref="H6:H15"/>
    </sheetView>
  </sheetViews>
  <sheetFormatPr defaultColWidth="9.1640625" defaultRowHeight="12.75" customHeight="1"/>
  <cols>
    <col min="1" max="1" width="40.5" customWidth="1"/>
    <col min="2" max="2" width="17.6640625" style="16" customWidth="1"/>
    <col min="3" max="3" width="41" customWidth="1"/>
    <col min="4" max="4" width="20" style="16" customWidth="1"/>
    <col min="5" max="5" width="43" customWidth="1"/>
    <col min="6" max="6" width="16.83203125" customWidth="1"/>
    <col min="7" max="7" width="35.5" customWidth="1"/>
    <col min="8" max="8" width="12.5" customWidth="1"/>
    <col min="9" max="9" width="9.1640625" customWidth="1"/>
  </cols>
  <sheetData>
    <row r="1" spans="1:8" ht="22.5" customHeight="1">
      <c r="A1" s="35" t="s">
        <v>8</v>
      </c>
      <c r="B1" s="36"/>
      <c r="C1" s="36"/>
      <c r="D1" s="36"/>
      <c r="E1" s="36"/>
      <c r="F1" s="37"/>
    </row>
    <row r="2" spans="1:8" ht="22.5" customHeight="1">
      <c r="A2" s="38" t="s">
        <v>9</v>
      </c>
      <c r="B2" s="39"/>
      <c r="C2" s="39"/>
      <c r="D2" s="39"/>
      <c r="E2" s="39"/>
      <c r="F2" s="39"/>
    </row>
    <row r="3" spans="1:8" ht="22.5" customHeight="1">
      <c r="A3" s="107"/>
      <c r="B3" s="107"/>
      <c r="C3" s="40"/>
      <c r="D3" s="40"/>
      <c r="E3" s="41"/>
      <c r="H3" s="42" t="s">
        <v>41</v>
      </c>
    </row>
    <row r="4" spans="1:8" ht="22.5" customHeight="1">
      <c r="A4" s="108" t="s">
        <v>42</v>
      </c>
      <c r="B4" s="109"/>
      <c r="C4" s="108" t="s">
        <v>43</v>
      </c>
      <c r="D4" s="108"/>
      <c r="E4" s="108"/>
      <c r="F4" s="108"/>
      <c r="G4" s="108"/>
      <c r="H4" s="108"/>
    </row>
    <row r="5" spans="1:8" ht="22.5" customHeight="1">
      <c r="A5" s="43" t="s">
        <v>44</v>
      </c>
      <c r="B5" s="67" t="s">
        <v>45</v>
      </c>
      <c r="C5" s="43" t="s">
        <v>46</v>
      </c>
      <c r="D5" s="44" t="s">
        <v>45</v>
      </c>
      <c r="E5" s="43" t="s">
        <v>47</v>
      </c>
      <c r="F5" s="43" t="s">
        <v>45</v>
      </c>
      <c r="G5" s="43" t="s">
        <v>48</v>
      </c>
      <c r="H5" s="43" t="s">
        <v>45</v>
      </c>
    </row>
    <row r="6" spans="1:8" ht="22.5" customHeight="1">
      <c r="A6" s="57" t="s">
        <v>49</v>
      </c>
      <c r="B6" s="48">
        <f>B12</f>
        <v>1911.165</v>
      </c>
      <c r="C6" s="68" t="s">
        <v>49</v>
      </c>
      <c r="D6" s="71">
        <f>SUM(D7:D26)</f>
        <v>1921.4998000000001</v>
      </c>
      <c r="E6" s="70" t="s">
        <v>49</v>
      </c>
      <c r="F6" s="69">
        <f>F7</f>
        <v>1921.4998000000001</v>
      </c>
      <c r="G6" s="70" t="s">
        <v>49</v>
      </c>
      <c r="H6" s="69">
        <f>F6</f>
        <v>1921.4998000000001</v>
      </c>
    </row>
    <row r="7" spans="1:8" ht="22.5" customHeight="1">
      <c r="A7" s="45" t="s">
        <v>50</v>
      </c>
      <c r="B7" s="48"/>
      <c r="C7" s="58" t="s">
        <v>51</v>
      </c>
      <c r="D7" s="48">
        <v>751.83860000000004</v>
      </c>
      <c r="E7" s="50" t="s">
        <v>52</v>
      </c>
      <c r="F7" s="48">
        <f>SUM(F8:F10)</f>
        <v>1921.4998000000001</v>
      </c>
      <c r="G7" s="50" t="s">
        <v>53</v>
      </c>
      <c r="H7" s="48">
        <f>F8</f>
        <v>1206.9073000000001</v>
      </c>
    </row>
    <row r="8" spans="1:8" ht="22.5" customHeight="1">
      <c r="A8" s="45" t="s">
        <v>54</v>
      </c>
      <c r="B8" s="48"/>
      <c r="C8" s="58" t="s">
        <v>55</v>
      </c>
      <c r="D8" s="48"/>
      <c r="E8" s="50" t="s">
        <v>56</v>
      </c>
      <c r="F8" s="48">
        <v>1206.9073000000001</v>
      </c>
      <c r="G8" s="50" t="s">
        <v>57</v>
      </c>
      <c r="H8" s="48">
        <f>F9</f>
        <v>280.80610000000001</v>
      </c>
    </row>
    <row r="9" spans="1:8" ht="22.5" customHeight="1">
      <c r="A9" s="59" t="s">
        <v>58</v>
      </c>
      <c r="B9" s="48"/>
      <c r="C9" s="58" t="s">
        <v>59</v>
      </c>
      <c r="D9" s="48"/>
      <c r="E9" s="50" t="s">
        <v>60</v>
      </c>
      <c r="F9" s="48">
        <v>280.80610000000001</v>
      </c>
      <c r="G9" s="50" t="s">
        <v>61</v>
      </c>
      <c r="H9" s="48"/>
    </row>
    <row r="10" spans="1:8" ht="22.5" customHeight="1">
      <c r="A10" s="45" t="s">
        <v>62</v>
      </c>
      <c r="B10" s="48"/>
      <c r="C10" s="58" t="s">
        <v>63</v>
      </c>
      <c r="D10" s="48"/>
      <c r="E10" s="50" t="s">
        <v>64</v>
      </c>
      <c r="F10" s="48">
        <v>433.78640000000001</v>
      </c>
      <c r="G10" s="50" t="s">
        <v>65</v>
      </c>
      <c r="H10" s="48"/>
    </row>
    <row r="11" spans="1:8" ht="22.5" customHeight="1">
      <c r="A11" s="45" t="s">
        <v>66</v>
      </c>
      <c r="B11" s="48"/>
      <c r="C11" s="58" t="s">
        <v>67</v>
      </c>
      <c r="D11" s="48">
        <v>591.24639999999999</v>
      </c>
      <c r="E11" s="50" t="s">
        <v>68</v>
      </c>
      <c r="F11" s="48"/>
      <c r="G11" s="50" t="s">
        <v>69</v>
      </c>
      <c r="H11" s="48"/>
    </row>
    <row r="12" spans="1:8" ht="22.5" customHeight="1">
      <c r="A12" s="45" t="s">
        <v>70</v>
      </c>
      <c r="B12" s="48">
        <v>1911.165</v>
      </c>
      <c r="C12" s="58" t="s">
        <v>71</v>
      </c>
      <c r="D12" s="48"/>
      <c r="E12" s="50" t="s">
        <v>72</v>
      </c>
      <c r="F12" s="48"/>
      <c r="G12" s="50" t="s">
        <v>73</v>
      </c>
      <c r="H12" s="48"/>
    </row>
    <row r="13" spans="1:8" ht="22.5" customHeight="1">
      <c r="A13" s="45" t="s">
        <v>74</v>
      </c>
      <c r="B13" s="48"/>
      <c r="C13" s="58" t="s">
        <v>75</v>
      </c>
      <c r="D13" s="48">
        <v>30.810400000000001</v>
      </c>
      <c r="E13" s="50" t="s">
        <v>56</v>
      </c>
      <c r="F13" s="48"/>
      <c r="G13" s="50" t="s">
        <v>76</v>
      </c>
      <c r="H13" s="48"/>
    </row>
    <row r="14" spans="1:8" ht="22.5" customHeight="1">
      <c r="A14" s="45" t="s">
        <v>77</v>
      </c>
      <c r="B14" s="48"/>
      <c r="C14" s="58" t="s">
        <v>78</v>
      </c>
      <c r="D14" s="48">
        <v>89.4024</v>
      </c>
      <c r="E14" s="50" t="s">
        <v>60</v>
      </c>
      <c r="F14" s="48"/>
      <c r="G14" s="50" t="s">
        <v>79</v>
      </c>
      <c r="H14" s="48"/>
    </row>
    <row r="15" spans="1:8" ht="22.5" customHeight="1">
      <c r="A15" s="45" t="s">
        <v>80</v>
      </c>
      <c r="B15" s="48"/>
      <c r="C15" s="58" t="s">
        <v>81</v>
      </c>
      <c r="D15" s="48"/>
      <c r="E15" s="50" t="s">
        <v>82</v>
      </c>
      <c r="F15" s="48"/>
      <c r="G15" s="50" t="s">
        <v>83</v>
      </c>
      <c r="H15" s="48">
        <f>F10</f>
        <v>433.78640000000001</v>
      </c>
    </row>
    <row r="16" spans="1:8" ht="22.5" customHeight="1">
      <c r="A16" s="61" t="s">
        <v>84</v>
      </c>
      <c r="B16" s="48"/>
      <c r="C16" s="58" t="s">
        <v>85</v>
      </c>
      <c r="D16" s="48">
        <v>83.130099999999999</v>
      </c>
      <c r="E16" s="50" t="s">
        <v>86</v>
      </c>
      <c r="F16" s="48"/>
      <c r="G16" s="50" t="s">
        <v>87</v>
      </c>
      <c r="H16" s="48"/>
    </row>
    <row r="17" spans="1:8" ht="22.5" customHeight="1">
      <c r="A17" s="61" t="s">
        <v>88</v>
      </c>
      <c r="B17" s="48"/>
      <c r="C17" s="58" t="s">
        <v>89</v>
      </c>
      <c r="D17" s="48"/>
      <c r="E17" s="50" t="s">
        <v>90</v>
      </c>
      <c r="F17" s="48"/>
      <c r="G17" s="50" t="s">
        <v>91</v>
      </c>
      <c r="H17" s="48"/>
    </row>
    <row r="18" spans="1:8" ht="22.5" customHeight="1">
      <c r="A18" s="61"/>
      <c r="B18" s="46"/>
      <c r="C18" s="58" t="s">
        <v>92</v>
      </c>
      <c r="D18" s="48"/>
      <c r="E18" s="50" t="s">
        <v>93</v>
      </c>
      <c r="F18" s="48"/>
      <c r="G18" s="50" t="s">
        <v>94</v>
      </c>
      <c r="H18" s="48"/>
    </row>
    <row r="19" spans="1:8" ht="22.5" customHeight="1">
      <c r="A19" s="52"/>
      <c r="B19" s="53"/>
      <c r="C19" s="58" t="s">
        <v>95</v>
      </c>
      <c r="D19" s="48">
        <v>258.8879</v>
      </c>
      <c r="E19" s="50" t="s">
        <v>96</v>
      </c>
      <c r="F19" s="48"/>
      <c r="G19" s="50" t="s">
        <v>97</v>
      </c>
      <c r="H19" s="48"/>
    </row>
    <row r="20" spans="1:8" ht="22.5" customHeight="1">
      <c r="A20" s="52"/>
      <c r="B20" s="46"/>
      <c r="C20" s="58" t="s">
        <v>98</v>
      </c>
      <c r="D20" s="48"/>
      <c r="E20" s="50" t="s">
        <v>99</v>
      </c>
      <c r="F20" s="48"/>
      <c r="G20" s="50" t="s">
        <v>100</v>
      </c>
      <c r="H20" s="48"/>
    </row>
    <row r="21" spans="1:8" ht="22.5" customHeight="1">
      <c r="A21" s="21"/>
      <c r="B21" s="46"/>
      <c r="C21" s="58" t="s">
        <v>101</v>
      </c>
      <c r="D21" s="48"/>
      <c r="E21" s="50" t="s">
        <v>102</v>
      </c>
      <c r="F21" s="48"/>
      <c r="G21" s="50" t="s">
        <v>103</v>
      </c>
      <c r="H21" s="48"/>
    </row>
    <row r="22" spans="1:8" ht="22.5" customHeight="1">
      <c r="A22" s="22"/>
      <c r="B22" s="46"/>
      <c r="C22" s="58" t="s">
        <v>104</v>
      </c>
      <c r="D22" s="48"/>
      <c r="E22" s="50" t="s">
        <v>105</v>
      </c>
      <c r="F22" s="48"/>
      <c r="G22" s="50"/>
      <c r="H22" s="48"/>
    </row>
    <row r="23" spans="1:8" ht="22.5" customHeight="1">
      <c r="A23" s="63"/>
      <c r="B23" s="46"/>
      <c r="C23" s="58" t="s">
        <v>106</v>
      </c>
      <c r="D23" s="48"/>
      <c r="E23" s="54" t="s">
        <v>107</v>
      </c>
      <c r="F23" s="48"/>
      <c r="G23" s="54"/>
      <c r="H23" s="48"/>
    </row>
    <row r="24" spans="1:8" ht="22.5" customHeight="1">
      <c r="A24" s="63"/>
      <c r="B24" s="46"/>
      <c r="C24" s="58" t="s">
        <v>108</v>
      </c>
      <c r="D24" s="48"/>
      <c r="E24" s="54" t="s">
        <v>109</v>
      </c>
      <c r="F24" s="48"/>
      <c r="G24" s="54"/>
      <c r="H24" s="48"/>
    </row>
    <row r="25" spans="1:8" ht="22.5" customHeight="1">
      <c r="A25" s="63"/>
      <c r="B25" s="46"/>
      <c r="C25" s="58" t="s">
        <v>110</v>
      </c>
      <c r="D25" s="48"/>
      <c r="E25" s="54" t="s">
        <v>111</v>
      </c>
      <c r="F25" s="48"/>
      <c r="G25" s="54"/>
      <c r="H25" s="48"/>
    </row>
    <row r="26" spans="1:8" ht="22.5" customHeight="1">
      <c r="A26" s="63"/>
      <c r="B26" s="46"/>
      <c r="C26" s="58" t="s">
        <v>112</v>
      </c>
      <c r="D26" s="48">
        <v>116.184</v>
      </c>
      <c r="E26" s="54"/>
      <c r="F26" s="48"/>
      <c r="G26" s="54"/>
      <c r="H26" s="48"/>
    </row>
    <row r="27" spans="1:8" ht="22.5" customHeight="1">
      <c r="A27" s="22"/>
      <c r="B27" s="53"/>
      <c r="C27" s="58" t="s">
        <v>113</v>
      </c>
      <c r="D27" s="48"/>
      <c r="E27" s="50"/>
      <c r="F27" s="48"/>
      <c r="G27" s="50"/>
      <c r="H27" s="48"/>
    </row>
    <row r="28" spans="1:8" ht="22.5" customHeight="1">
      <c r="A28" s="63"/>
      <c r="B28" s="46"/>
      <c r="C28" s="58" t="s">
        <v>114</v>
      </c>
      <c r="D28" s="48"/>
      <c r="E28" s="50"/>
      <c r="F28" s="48"/>
      <c r="G28" s="50"/>
      <c r="H28" s="48"/>
    </row>
    <row r="29" spans="1:8" ht="22.5" customHeight="1">
      <c r="A29" s="22"/>
      <c r="B29" s="53"/>
      <c r="C29" s="58" t="s">
        <v>115</v>
      </c>
      <c r="D29" s="48"/>
      <c r="E29" s="50"/>
      <c r="F29" s="48"/>
      <c r="G29" s="50"/>
      <c r="H29" s="48"/>
    </row>
    <row r="30" spans="1:8" ht="22.5" customHeight="1">
      <c r="A30" s="22"/>
      <c r="B30" s="46"/>
      <c r="C30" s="58" t="s">
        <v>116</v>
      </c>
      <c r="D30" s="48"/>
      <c r="E30" s="50"/>
      <c r="F30" s="48"/>
      <c r="G30" s="50"/>
      <c r="H30" s="48"/>
    </row>
    <row r="31" spans="1:8" ht="22.5" customHeight="1">
      <c r="A31" s="22"/>
      <c r="B31" s="46"/>
      <c r="C31" s="58" t="s">
        <v>117</v>
      </c>
      <c r="D31" s="48"/>
      <c r="E31" s="50"/>
      <c r="F31" s="48"/>
      <c r="G31" s="50"/>
      <c r="H31" s="48"/>
    </row>
    <row r="32" spans="1:8" ht="22.5" customHeight="1">
      <c r="A32" s="22"/>
      <c r="B32" s="46"/>
      <c r="C32" s="58" t="s">
        <v>118</v>
      </c>
      <c r="D32" s="48"/>
      <c r="E32" s="50"/>
      <c r="F32" s="48"/>
      <c r="G32" s="50"/>
      <c r="H32" s="48"/>
    </row>
    <row r="33" spans="1:8" ht="22.5" customHeight="1">
      <c r="A33" s="22"/>
      <c r="B33" s="46"/>
      <c r="C33" s="58" t="s">
        <v>119</v>
      </c>
      <c r="D33" s="48"/>
      <c r="E33" s="50"/>
      <c r="F33" s="48"/>
      <c r="G33" s="50"/>
      <c r="H33" s="48"/>
    </row>
    <row r="34" spans="1:8" ht="22.5" customHeight="1">
      <c r="A34" s="21"/>
      <c r="B34" s="46"/>
      <c r="C34" s="58" t="s">
        <v>120</v>
      </c>
      <c r="D34" s="48"/>
      <c r="E34" s="50"/>
      <c r="F34" s="48"/>
      <c r="G34" s="50"/>
      <c r="H34" s="48"/>
    </row>
    <row r="35" spans="1:8" ht="22.5" customHeight="1">
      <c r="A35" s="22"/>
      <c r="B35" s="46"/>
      <c r="C35" s="49"/>
      <c r="D35" s="48"/>
      <c r="E35" s="50"/>
      <c r="F35" s="48"/>
      <c r="G35" s="50"/>
      <c r="H35" s="48"/>
    </row>
    <row r="36" spans="1:8" ht="22.5" customHeight="1">
      <c r="A36" s="22"/>
      <c r="B36" s="46"/>
      <c r="C36" s="47"/>
      <c r="D36" s="55"/>
      <c r="E36" s="50"/>
      <c r="F36" s="48"/>
      <c r="G36" s="50"/>
      <c r="H36" s="48"/>
    </row>
    <row r="37" spans="1:8" ht="26.25" customHeight="1">
      <c r="A37" s="22"/>
      <c r="B37" s="46"/>
      <c r="C37" s="47"/>
      <c r="D37" s="55"/>
      <c r="E37" s="50"/>
      <c r="F37" s="56"/>
      <c r="G37" s="50"/>
      <c r="H37" s="56"/>
    </row>
    <row r="38" spans="1:8" ht="22.5" customHeight="1">
      <c r="A38" s="44" t="s">
        <v>121</v>
      </c>
      <c r="B38" s="53">
        <f>B12</f>
        <v>1911.165</v>
      </c>
      <c r="C38" s="44" t="s">
        <v>122</v>
      </c>
      <c r="D38" s="71">
        <f>SUM(D6:D34)</f>
        <v>3842.9996000000001</v>
      </c>
      <c r="E38" s="44" t="s">
        <v>122</v>
      </c>
      <c r="F38" s="56">
        <f>F6</f>
        <v>1921.4998000000001</v>
      </c>
      <c r="G38" s="44" t="s">
        <v>122</v>
      </c>
      <c r="H38" s="56">
        <f>H6</f>
        <v>1921.4998000000001</v>
      </c>
    </row>
    <row r="39" spans="1:8" ht="22.5" customHeight="1">
      <c r="A39" s="62" t="s">
        <v>123</v>
      </c>
      <c r="B39" s="46"/>
      <c r="C39" s="61" t="s">
        <v>124</v>
      </c>
      <c r="D39" s="55"/>
      <c r="E39" s="61" t="s">
        <v>124</v>
      </c>
      <c r="F39" s="56"/>
      <c r="G39" s="61" t="s">
        <v>124</v>
      </c>
      <c r="H39" s="56"/>
    </row>
    <row r="40" spans="1:8" ht="22.5" customHeight="1">
      <c r="A40" s="62" t="s">
        <v>125</v>
      </c>
      <c r="B40" s="46"/>
      <c r="C40" s="49" t="s">
        <v>126</v>
      </c>
      <c r="D40" s="48"/>
      <c r="E40" s="49" t="s">
        <v>126</v>
      </c>
      <c r="F40" s="48"/>
      <c r="G40" s="49" t="s">
        <v>126</v>
      </c>
      <c r="H40" s="48"/>
    </row>
    <row r="41" spans="1:8" ht="22.5" customHeight="1">
      <c r="A41" s="62" t="s">
        <v>127</v>
      </c>
      <c r="B41" s="72">
        <v>10.33</v>
      </c>
      <c r="C41" s="64"/>
      <c r="D41" s="55"/>
      <c r="E41" s="22"/>
      <c r="F41" s="55"/>
      <c r="G41" s="22"/>
      <c r="H41" s="55"/>
    </row>
    <row r="42" spans="1:8" ht="22.5" customHeight="1">
      <c r="A42" s="62" t="s">
        <v>128</v>
      </c>
      <c r="B42" s="72">
        <v>10.33</v>
      </c>
      <c r="C42" s="64"/>
      <c r="D42" s="55"/>
      <c r="E42" s="21"/>
      <c r="F42" s="55"/>
      <c r="G42" s="21"/>
      <c r="H42" s="55"/>
    </row>
    <row r="43" spans="1:8" ht="22.5" customHeight="1">
      <c r="A43" s="62" t="s">
        <v>129</v>
      </c>
      <c r="B43" s="46"/>
      <c r="C43" s="64"/>
      <c r="D43" s="65"/>
      <c r="E43" s="22"/>
      <c r="F43" s="55"/>
      <c r="G43" s="22"/>
      <c r="H43" s="55"/>
    </row>
    <row r="44" spans="1:8" ht="21" customHeight="1">
      <c r="A44" s="22"/>
      <c r="B44" s="46"/>
      <c r="C44" s="21"/>
      <c r="D44" s="65"/>
      <c r="E44" s="21"/>
      <c r="F44" s="65"/>
      <c r="G44" s="21"/>
      <c r="H44" s="65"/>
    </row>
    <row r="45" spans="1:8" ht="22.5" customHeight="1">
      <c r="A45" s="43" t="s">
        <v>130</v>
      </c>
      <c r="B45" s="53">
        <f>B38+B41</f>
        <v>1921.4949999999999</v>
      </c>
      <c r="C45" s="66" t="s">
        <v>131</v>
      </c>
      <c r="D45" s="65">
        <f>D38</f>
        <v>3842.9996000000001</v>
      </c>
      <c r="E45" s="43" t="s">
        <v>131</v>
      </c>
      <c r="F45" s="48">
        <f>F38</f>
        <v>1921.4998000000001</v>
      </c>
      <c r="G45" s="43" t="s">
        <v>131</v>
      </c>
      <c r="H45" s="48">
        <f>H38</f>
        <v>1921.4998000000001</v>
      </c>
    </row>
  </sheetData>
  <mergeCells count="3">
    <mergeCell ref="A3:B3"/>
    <mergeCell ref="A4:B4"/>
    <mergeCell ref="C4:H4"/>
  </mergeCells>
  <phoneticPr fontId="0" type="noConversion"/>
  <printOptions horizontalCentered="1"/>
  <pageMargins left="0.75" right="0.75" top="0.78958333333333297" bottom="1" header="0" footer="0"/>
  <pageSetup paperSize="9" scale="41"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P21"/>
  <sheetViews>
    <sheetView showGridLines="0" showZeros="0" workbookViewId="0">
      <selection activeCell="G31" sqref="G31"/>
    </sheetView>
  </sheetViews>
  <sheetFormatPr defaultColWidth="9.1640625" defaultRowHeight="12.75" customHeight="1"/>
  <cols>
    <col min="1" max="1" width="13.6640625" customWidth="1"/>
    <col min="2" max="2" width="30.5" customWidth="1"/>
    <col min="3" max="3" width="12.1640625" customWidth="1"/>
    <col min="4" max="4" width="11" customWidth="1"/>
    <col min="5" max="5" width="14" customWidth="1"/>
    <col min="6" max="6" width="14.5" customWidth="1"/>
    <col min="7" max="7" width="11.33203125" customWidth="1"/>
    <col min="8" max="8" width="12.33203125" customWidth="1"/>
    <col min="9" max="13" width="14.33203125" customWidth="1"/>
    <col min="14" max="14" width="9.1640625" customWidth="1"/>
    <col min="15" max="15" width="14.33203125" customWidth="1"/>
    <col min="16" max="16" width="10.6640625" customWidth="1"/>
    <col min="17" max="17" width="9.1640625" customWidth="1"/>
  </cols>
  <sheetData>
    <row r="1" spans="1:16" ht="29.25" customHeight="1">
      <c r="A1" s="16" t="s">
        <v>10</v>
      </c>
      <c r="B1" s="16"/>
      <c r="C1" s="16"/>
    </row>
    <row r="2" spans="1:16" ht="35.25" customHeight="1">
      <c r="A2" s="110" t="s">
        <v>11</v>
      </c>
      <c r="B2" s="110"/>
      <c r="C2" s="110"/>
      <c r="D2" s="110"/>
      <c r="E2" s="110"/>
      <c r="F2" s="110"/>
      <c r="G2" s="110"/>
      <c r="H2" s="110"/>
      <c r="I2" s="110"/>
      <c r="J2" s="110"/>
      <c r="K2" s="110"/>
      <c r="L2" s="110"/>
      <c r="M2" s="110"/>
      <c r="N2" s="110"/>
      <c r="O2" s="110"/>
      <c r="P2" s="27"/>
    </row>
    <row r="3" spans="1:16" ht="21.75" customHeight="1">
      <c r="O3" s="23" t="s">
        <v>41</v>
      </c>
    </row>
    <row r="4" spans="1:16" ht="18" customHeight="1">
      <c r="A4" s="111" t="s">
        <v>132</v>
      </c>
      <c r="B4" s="111" t="s">
        <v>133</v>
      </c>
      <c r="C4" s="111" t="s">
        <v>134</v>
      </c>
      <c r="D4" s="111" t="s">
        <v>135</v>
      </c>
      <c r="E4" s="111"/>
      <c r="F4" s="111"/>
      <c r="G4" s="111"/>
      <c r="H4" s="111"/>
      <c r="I4" s="111"/>
      <c r="J4" s="111"/>
      <c r="K4" s="111"/>
      <c r="L4" s="111"/>
      <c r="M4" s="111"/>
      <c r="N4" s="111"/>
      <c r="O4" s="45"/>
    </row>
    <row r="5" spans="1:16" ht="22.5" customHeight="1">
      <c r="A5" s="111"/>
      <c r="B5" s="111"/>
      <c r="C5" s="111"/>
      <c r="D5" s="112" t="s">
        <v>136</v>
      </c>
      <c r="E5" s="112" t="s">
        <v>137</v>
      </c>
      <c r="F5" s="112"/>
      <c r="G5" s="112" t="s">
        <v>138</v>
      </c>
      <c r="H5" s="112" t="s">
        <v>139</v>
      </c>
      <c r="I5" s="112" t="s">
        <v>140</v>
      </c>
      <c r="J5" s="112" t="s">
        <v>141</v>
      </c>
      <c r="K5" s="112" t="s">
        <v>142</v>
      </c>
      <c r="L5" s="112" t="s">
        <v>123</v>
      </c>
      <c r="M5" s="112" t="s">
        <v>127</v>
      </c>
      <c r="N5" s="112" t="s">
        <v>125</v>
      </c>
      <c r="O5" s="112" t="s">
        <v>143</v>
      </c>
    </row>
    <row r="6" spans="1:16" ht="33.950000000000003" customHeight="1">
      <c r="A6" s="111"/>
      <c r="B6" s="111"/>
      <c r="C6" s="111"/>
      <c r="D6" s="112"/>
      <c r="E6" s="17" t="s">
        <v>144</v>
      </c>
      <c r="F6" s="17" t="s">
        <v>145</v>
      </c>
      <c r="G6" s="112"/>
      <c r="H6" s="112"/>
      <c r="I6" s="112"/>
      <c r="J6" s="112"/>
      <c r="K6" s="112"/>
      <c r="L6" s="112"/>
      <c r="M6" s="112"/>
      <c r="N6" s="112"/>
      <c r="O6" s="112"/>
    </row>
    <row r="7" spans="1:16" ht="12.75" customHeight="1">
      <c r="A7" s="19" t="s">
        <v>146</v>
      </c>
      <c r="B7" s="19" t="s">
        <v>146</v>
      </c>
      <c r="C7" s="19">
        <v>1</v>
      </c>
      <c r="D7" s="19">
        <v>2</v>
      </c>
      <c r="E7" s="19">
        <v>3</v>
      </c>
      <c r="F7" s="19">
        <v>4</v>
      </c>
      <c r="G7" s="19">
        <v>5</v>
      </c>
      <c r="H7" s="19">
        <v>6</v>
      </c>
      <c r="I7" s="19">
        <v>7</v>
      </c>
      <c r="J7" s="19">
        <v>8</v>
      </c>
      <c r="K7" s="19">
        <v>9</v>
      </c>
      <c r="L7" s="19">
        <v>10</v>
      </c>
      <c r="M7" s="19">
        <v>11</v>
      </c>
      <c r="N7" s="19">
        <v>12</v>
      </c>
      <c r="O7" s="19">
        <v>13</v>
      </c>
    </row>
    <row r="8" spans="1:16" ht="12.75" customHeight="1">
      <c r="A8" s="21"/>
      <c r="B8" s="21" t="s">
        <v>313</v>
      </c>
      <c r="C8" s="21">
        <f>H8+M8</f>
        <v>1921.5</v>
      </c>
      <c r="D8" s="21"/>
      <c r="E8" s="21"/>
      <c r="F8" s="21"/>
      <c r="G8" s="21"/>
      <c r="H8" s="21">
        <v>1911.17</v>
      </c>
      <c r="I8" s="21"/>
      <c r="J8" s="21"/>
      <c r="K8" s="21"/>
      <c r="L8" s="21"/>
      <c r="M8" s="21">
        <v>10.33</v>
      </c>
      <c r="N8" s="21"/>
      <c r="O8" s="21"/>
    </row>
    <row r="9" spans="1:16" ht="12.75" customHeight="1">
      <c r="A9" s="21"/>
      <c r="B9" s="21"/>
      <c r="C9" s="21"/>
      <c r="D9" s="21"/>
      <c r="E9" s="21"/>
      <c r="F9" s="21"/>
      <c r="G9" s="21"/>
      <c r="H9" s="21"/>
      <c r="I9" s="21"/>
      <c r="J9" s="21"/>
      <c r="K9" s="21"/>
      <c r="L9" s="21"/>
      <c r="M9" s="21"/>
      <c r="N9" s="21"/>
      <c r="O9" s="21"/>
    </row>
    <row r="10" spans="1:16" ht="12.75" customHeight="1">
      <c r="A10" s="21"/>
      <c r="B10" s="21"/>
      <c r="C10" s="21"/>
      <c r="D10" s="21"/>
      <c r="E10" s="21"/>
      <c r="F10" s="21"/>
      <c r="G10" s="21"/>
      <c r="H10" s="21"/>
      <c r="I10" s="21"/>
      <c r="J10" s="22"/>
      <c r="K10" s="22"/>
      <c r="L10" s="22"/>
      <c r="M10" s="22"/>
      <c r="N10" s="21"/>
      <c r="O10" s="21"/>
    </row>
    <row r="11" spans="1:16" ht="12.75" customHeight="1">
      <c r="A11" s="21"/>
      <c r="B11" s="22"/>
      <c r="C11" s="22"/>
      <c r="D11" s="21"/>
      <c r="E11" s="21"/>
      <c r="F11" s="21"/>
      <c r="G11" s="21"/>
      <c r="H11" s="22"/>
      <c r="I11" s="22"/>
      <c r="J11" s="22"/>
      <c r="K11" s="22"/>
      <c r="L11" s="22"/>
      <c r="M11" s="22"/>
      <c r="N11" s="21"/>
      <c r="O11" s="21"/>
    </row>
    <row r="12" spans="1:16" ht="12.75" customHeight="1">
      <c r="A12" s="21"/>
      <c r="B12" s="21"/>
      <c r="C12" s="21"/>
      <c r="D12" s="21"/>
      <c r="E12" s="21"/>
      <c r="F12" s="21"/>
      <c r="G12" s="21"/>
      <c r="H12" s="22"/>
      <c r="I12" s="22"/>
      <c r="J12" s="22"/>
      <c r="K12" s="22"/>
      <c r="L12" s="22"/>
      <c r="M12" s="22"/>
      <c r="N12" s="21"/>
      <c r="O12" s="21"/>
    </row>
    <row r="13" spans="1:16" ht="12.75" customHeight="1">
      <c r="B13" s="16"/>
      <c r="C13" s="16"/>
      <c r="D13" s="16"/>
      <c r="E13" s="16"/>
      <c r="F13" s="16"/>
      <c r="G13" s="16"/>
      <c r="H13" s="16"/>
      <c r="I13" s="16"/>
      <c r="N13" s="16"/>
      <c r="O13" s="16"/>
      <c r="P13" s="16"/>
    </row>
    <row r="14" spans="1:16" ht="12.75" customHeight="1">
      <c r="B14" s="16"/>
      <c r="C14" s="16"/>
      <c r="D14" s="16"/>
      <c r="E14" s="16"/>
      <c r="F14" s="16"/>
      <c r="G14" s="16"/>
      <c r="H14" s="16"/>
      <c r="N14" s="16"/>
      <c r="O14" s="16"/>
      <c r="P14" s="16"/>
    </row>
    <row r="15" spans="1:16" ht="12.75" customHeight="1">
      <c r="D15" s="16"/>
      <c r="E15" s="16"/>
      <c r="F15" s="16"/>
      <c r="N15" s="16"/>
      <c r="O15" s="16"/>
      <c r="P15" s="16"/>
    </row>
    <row r="16" spans="1:16" ht="12.75" customHeight="1">
      <c r="D16" s="16"/>
      <c r="E16" s="16"/>
      <c r="F16" s="16"/>
      <c r="G16" s="16"/>
      <c r="L16" s="16"/>
      <c r="N16" s="16"/>
      <c r="O16" s="16"/>
      <c r="P16" s="16"/>
    </row>
    <row r="17" spans="7:16" ht="12.75" customHeight="1">
      <c r="G17" s="16"/>
      <c r="M17" s="16"/>
      <c r="N17" s="16"/>
      <c r="O17" s="16"/>
      <c r="P17" s="16"/>
    </row>
    <row r="18" spans="7:16" ht="12.75" customHeight="1">
      <c r="M18" s="16"/>
      <c r="N18" s="16"/>
      <c r="O18" s="16"/>
      <c r="P18" s="16"/>
    </row>
    <row r="19" spans="7:16" ht="12.75" customHeight="1">
      <c r="M19" s="16"/>
      <c r="O19" s="16"/>
    </row>
    <row r="20" spans="7:16" ht="12.75" customHeight="1">
      <c r="M20" s="16"/>
      <c r="N20" s="16"/>
      <c r="O20" s="16"/>
    </row>
    <row r="21" spans="7:16" ht="12.75" customHeight="1">
      <c r="N21" s="16"/>
      <c r="O21" s="16"/>
    </row>
  </sheetData>
  <mergeCells count="16">
    <mergeCell ref="A2:O2"/>
    <mergeCell ref="D4:N4"/>
    <mergeCell ref="E5:F5"/>
    <mergeCell ref="A4:A6"/>
    <mergeCell ref="B4:B6"/>
    <mergeCell ref="C4:C6"/>
    <mergeCell ref="D5:D6"/>
    <mergeCell ref="G5:G6"/>
    <mergeCell ref="H5:H6"/>
    <mergeCell ref="I5:I6"/>
    <mergeCell ref="J5:J6"/>
    <mergeCell ref="K5:K6"/>
    <mergeCell ref="L5:L6"/>
    <mergeCell ref="M5:M6"/>
    <mergeCell ref="N5:N6"/>
    <mergeCell ref="O5:O6"/>
  </mergeCells>
  <phoneticPr fontId="0" type="noConversion"/>
  <printOptions horizontalCentered="1"/>
  <pageMargins left="0.58958333333333302" right="0.58958333333333302" top="0.78958333333333297" bottom="0.78958333333333297" header="0.5" footer="0.5"/>
  <pageSetup paperSize="9" scale="73"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N32"/>
  <sheetViews>
    <sheetView showGridLines="0" showZeros="0" workbookViewId="0">
      <selection activeCell="A25" sqref="A25:B25"/>
    </sheetView>
  </sheetViews>
  <sheetFormatPr defaultColWidth="9.1640625" defaultRowHeight="12.75" customHeight="1"/>
  <cols>
    <col min="1" max="1" width="13.6640625" customWidth="1"/>
    <col min="2" max="2" width="29.83203125" customWidth="1"/>
    <col min="3" max="3" width="15.5" customWidth="1"/>
    <col min="4" max="4" width="14.33203125" customWidth="1"/>
    <col min="5" max="5" width="12.33203125" style="82" customWidth="1"/>
    <col min="6" max="6" width="13" customWidth="1"/>
    <col min="7" max="10" width="14.33203125" customWidth="1"/>
    <col min="11" max="11" width="9.1640625" customWidth="1"/>
    <col min="12" max="13" width="14.33203125" customWidth="1"/>
    <col min="14" max="14" width="13.33203125" customWidth="1"/>
    <col min="15" max="15" width="9.1640625" customWidth="1"/>
  </cols>
  <sheetData>
    <row r="1" spans="1:14" ht="29.25" customHeight="1">
      <c r="A1" s="16" t="s">
        <v>12</v>
      </c>
      <c r="B1" s="16"/>
      <c r="C1" s="16"/>
    </row>
    <row r="2" spans="1:14" ht="35.25" customHeight="1">
      <c r="A2" s="110" t="s">
        <v>13</v>
      </c>
      <c r="B2" s="110"/>
      <c r="C2" s="110"/>
      <c r="D2" s="110"/>
      <c r="E2" s="110"/>
      <c r="F2" s="110"/>
      <c r="G2" s="110"/>
      <c r="H2" s="110"/>
      <c r="I2" s="110"/>
      <c r="J2" s="110"/>
      <c r="K2" s="110"/>
      <c r="L2" s="110"/>
      <c r="M2" s="110"/>
      <c r="N2" s="27"/>
    </row>
    <row r="3" spans="1:14" ht="21.75" customHeight="1">
      <c r="M3" s="23" t="s">
        <v>41</v>
      </c>
    </row>
    <row r="4" spans="1:14" ht="15" customHeight="1">
      <c r="A4" s="111" t="s">
        <v>132</v>
      </c>
      <c r="B4" s="111" t="s">
        <v>133</v>
      </c>
      <c r="C4" s="111" t="s">
        <v>134</v>
      </c>
      <c r="D4" s="111" t="s">
        <v>135</v>
      </c>
      <c r="E4" s="111"/>
      <c r="F4" s="111"/>
      <c r="G4" s="111"/>
      <c r="H4" s="111"/>
      <c r="I4" s="111"/>
      <c r="J4" s="111"/>
      <c r="K4" s="111"/>
      <c r="L4" s="111"/>
      <c r="M4" s="111"/>
    </row>
    <row r="5" spans="1:14" ht="30" customHeight="1">
      <c r="A5" s="111"/>
      <c r="B5" s="111"/>
      <c r="C5" s="111"/>
      <c r="D5" s="112" t="s">
        <v>136</v>
      </c>
      <c r="E5" s="112" t="s">
        <v>147</v>
      </c>
      <c r="F5" s="112"/>
      <c r="G5" s="112" t="s">
        <v>138</v>
      </c>
      <c r="H5" s="112" t="s">
        <v>140</v>
      </c>
      <c r="I5" s="112" t="s">
        <v>141</v>
      </c>
      <c r="J5" s="112" t="s">
        <v>142</v>
      </c>
      <c r="K5" s="112" t="s">
        <v>125</v>
      </c>
      <c r="L5" s="112" t="s">
        <v>143</v>
      </c>
      <c r="M5" s="112" t="s">
        <v>127</v>
      </c>
    </row>
    <row r="6" spans="1:14" ht="40.5" customHeight="1">
      <c r="A6" s="111"/>
      <c r="B6" s="111"/>
      <c r="C6" s="111"/>
      <c r="D6" s="112"/>
      <c r="E6" s="81" t="s">
        <v>144</v>
      </c>
      <c r="F6" s="17" t="s">
        <v>148</v>
      </c>
      <c r="G6" s="112"/>
      <c r="H6" s="112"/>
      <c r="I6" s="112"/>
      <c r="J6" s="112"/>
      <c r="K6" s="112"/>
      <c r="L6" s="112"/>
      <c r="M6" s="112"/>
    </row>
    <row r="7" spans="1:14" ht="19.5" customHeight="1">
      <c r="A7" s="19" t="s">
        <v>146</v>
      </c>
      <c r="B7" s="19" t="s">
        <v>146</v>
      </c>
      <c r="C7" s="19">
        <v>1</v>
      </c>
      <c r="D7" s="19">
        <v>2</v>
      </c>
      <c r="E7" s="92">
        <v>3</v>
      </c>
      <c r="F7" s="19">
        <v>4</v>
      </c>
      <c r="G7" s="19">
        <v>5</v>
      </c>
      <c r="H7" s="19">
        <v>6</v>
      </c>
      <c r="I7" s="19">
        <v>7</v>
      </c>
      <c r="J7" s="19">
        <v>8</v>
      </c>
      <c r="K7" s="19">
        <v>9</v>
      </c>
      <c r="L7" s="19">
        <v>10</v>
      </c>
      <c r="M7" s="19">
        <v>11</v>
      </c>
    </row>
    <row r="8" spans="1:14" s="83" customFormat="1" ht="19.5" customHeight="1">
      <c r="A8" s="84"/>
      <c r="B8" s="91" t="s">
        <v>333</v>
      </c>
      <c r="C8" s="90">
        <f>SUM(C9:C27)</f>
        <v>1921.5015000000003</v>
      </c>
      <c r="D8" s="90">
        <f>SUM(D9:D27)</f>
        <v>1911.1715000000002</v>
      </c>
      <c r="E8" s="90">
        <f>SUM(E9:E27)</f>
        <v>1911.1715000000002</v>
      </c>
      <c r="F8" s="84"/>
      <c r="G8" s="84"/>
      <c r="H8" s="84"/>
      <c r="I8" s="84"/>
      <c r="J8" s="84"/>
      <c r="K8" s="84"/>
      <c r="L8" s="84"/>
      <c r="M8" s="84"/>
    </row>
    <row r="9" spans="1:14" ht="15" customHeight="1">
      <c r="A9" s="85">
        <v>2010101</v>
      </c>
      <c r="B9" s="85" t="s">
        <v>314</v>
      </c>
      <c r="C9" s="87">
        <v>25.01</v>
      </c>
      <c r="D9" s="87">
        <v>25.01</v>
      </c>
      <c r="E9" s="87">
        <v>25.01</v>
      </c>
      <c r="F9" s="19"/>
      <c r="G9" s="19"/>
      <c r="H9" s="19"/>
      <c r="I9" s="19"/>
      <c r="J9" s="19"/>
      <c r="K9" s="19"/>
      <c r="L9" s="19"/>
      <c r="M9" s="19"/>
    </row>
    <row r="10" spans="1:14" ht="15" customHeight="1">
      <c r="A10" s="85">
        <v>2013101</v>
      </c>
      <c r="B10" s="85" t="s">
        <v>315</v>
      </c>
      <c r="C10" s="87">
        <v>71.193299999999994</v>
      </c>
      <c r="D10" s="87">
        <v>71.193299999999994</v>
      </c>
      <c r="E10" s="87">
        <v>71.193299999999994</v>
      </c>
      <c r="F10" s="19"/>
      <c r="G10" s="19"/>
      <c r="H10" s="19"/>
      <c r="I10" s="19"/>
      <c r="J10" s="19"/>
      <c r="K10" s="19"/>
      <c r="L10" s="19"/>
      <c r="M10" s="19"/>
    </row>
    <row r="11" spans="1:14" ht="15" customHeight="1">
      <c r="A11" s="85">
        <v>2012901</v>
      </c>
      <c r="B11" s="85" t="s">
        <v>316</v>
      </c>
      <c r="C11" s="87">
        <v>16</v>
      </c>
      <c r="D11" s="87">
        <v>16</v>
      </c>
      <c r="E11" s="87">
        <v>16</v>
      </c>
      <c r="F11" s="19"/>
      <c r="G11" s="19"/>
      <c r="H11" s="19"/>
      <c r="I11" s="19"/>
      <c r="J11" s="19"/>
      <c r="K11" s="19"/>
      <c r="L11" s="19"/>
      <c r="M11" s="19"/>
    </row>
    <row r="12" spans="1:14" ht="15" customHeight="1">
      <c r="A12" s="85">
        <v>2010301</v>
      </c>
      <c r="B12" s="85" t="s">
        <v>317</v>
      </c>
      <c r="C12" s="87">
        <f>D12+M12</f>
        <v>615.5</v>
      </c>
      <c r="D12" s="87">
        <v>605.16999999999996</v>
      </c>
      <c r="E12" s="87">
        <v>605.16999999999996</v>
      </c>
      <c r="F12" s="19"/>
      <c r="G12" s="19"/>
      <c r="H12" s="19"/>
      <c r="I12" s="19"/>
      <c r="J12" s="19"/>
      <c r="K12" s="19"/>
      <c r="L12" s="19"/>
      <c r="M12" s="19">
        <v>10.33</v>
      </c>
    </row>
    <row r="13" spans="1:14" ht="15" customHeight="1">
      <c r="A13" s="85">
        <v>2010601</v>
      </c>
      <c r="B13" s="85" t="s">
        <v>318</v>
      </c>
      <c r="C13" s="87">
        <v>24.137</v>
      </c>
      <c r="D13" s="87">
        <v>24.137</v>
      </c>
      <c r="E13" s="87">
        <v>24.137</v>
      </c>
      <c r="F13" s="19"/>
      <c r="G13" s="19"/>
      <c r="H13" s="19"/>
      <c r="I13" s="19"/>
      <c r="J13" s="19"/>
      <c r="K13" s="19"/>
      <c r="L13" s="19"/>
      <c r="M13" s="19"/>
    </row>
    <row r="14" spans="1:14" ht="15" customHeight="1">
      <c r="A14" s="85">
        <v>2101001</v>
      </c>
      <c r="B14" s="85" t="s">
        <v>319</v>
      </c>
      <c r="C14" s="87">
        <v>17.490500000000001</v>
      </c>
      <c r="D14" s="87">
        <v>17.490500000000001</v>
      </c>
      <c r="E14" s="87">
        <v>17.490500000000001</v>
      </c>
      <c r="F14" s="19"/>
      <c r="G14" s="19"/>
      <c r="H14" s="19"/>
      <c r="I14" s="19"/>
      <c r="J14" s="19"/>
      <c r="K14" s="19"/>
      <c r="L14" s="19"/>
      <c r="M14" s="19"/>
    </row>
    <row r="15" spans="1:14" ht="15" customHeight="1">
      <c r="A15" s="85">
        <v>2050203</v>
      </c>
      <c r="B15" s="85" t="s">
        <v>320</v>
      </c>
      <c r="C15" s="87">
        <v>219.0744</v>
      </c>
      <c r="D15" s="87">
        <v>219.0744</v>
      </c>
      <c r="E15" s="87">
        <v>219.0744</v>
      </c>
      <c r="F15" s="19"/>
      <c r="G15" s="19"/>
      <c r="H15" s="19"/>
      <c r="I15" s="19"/>
      <c r="J15" s="19"/>
      <c r="K15" s="19"/>
      <c r="L15" s="19"/>
      <c r="M15" s="19"/>
    </row>
    <row r="16" spans="1:14" ht="15" customHeight="1">
      <c r="A16" s="85">
        <v>2050202</v>
      </c>
      <c r="B16" s="85" t="s">
        <v>321</v>
      </c>
      <c r="C16" s="87">
        <v>199.34229999999999</v>
      </c>
      <c r="D16" s="87">
        <v>199.34229999999999</v>
      </c>
      <c r="E16" s="87">
        <v>199.34229999999999</v>
      </c>
      <c r="F16" s="19"/>
      <c r="G16" s="19"/>
      <c r="H16" s="19"/>
      <c r="I16" s="19"/>
      <c r="J16" s="19"/>
      <c r="K16" s="19"/>
      <c r="L16" s="19"/>
      <c r="M16" s="19"/>
    </row>
    <row r="17" spans="1:14" ht="15" customHeight="1">
      <c r="A17" s="85">
        <v>2050202</v>
      </c>
      <c r="B17" s="85" t="s">
        <v>322</v>
      </c>
      <c r="C17" s="87">
        <v>93.605800000000002</v>
      </c>
      <c r="D17" s="87">
        <v>93.605800000000002</v>
      </c>
      <c r="E17" s="87">
        <v>93.605800000000002</v>
      </c>
      <c r="F17" s="19"/>
      <c r="G17" s="19"/>
      <c r="H17" s="19"/>
      <c r="I17" s="19"/>
      <c r="J17" s="19"/>
      <c r="K17" s="19"/>
      <c r="L17" s="19"/>
      <c r="M17" s="19"/>
    </row>
    <row r="18" spans="1:14" ht="15" customHeight="1">
      <c r="A18" s="85">
        <v>2050202</v>
      </c>
      <c r="B18" s="85" t="s">
        <v>323</v>
      </c>
      <c r="C18" s="87">
        <v>53.753300000000003</v>
      </c>
      <c r="D18" s="87">
        <v>53.753300000000003</v>
      </c>
      <c r="E18" s="87">
        <v>53.753300000000003</v>
      </c>
      <c r="F18" s="19"/>
      <c r="G18" s="19"/>
      <c r="H18" s="19"/>
      <c r="I18" s="19"/>
      <c r="J18" s="19"/>
      <c r="K18" s="19"/>
      <c r="L18" s="19"/>
      <c r="M18" s="19"/>
    </row>
    <row r="19" spans="1:14" ht="15" customHeight="1">
      <c r="A19" s="85">
        <v>2050202</v>
      </c>
      <c r="B19" s="85" t="s">
        <v>324</v>
      </c>
      <c r="C19" s="87">
        <v>25.470600000000001</v>
      </c>
      <c r="D19" s="87">
        <v>25.470600000000001</v>
      </c>
      <c r="E19" s="87">
        <v>25.470600000000001</v>
      </c>
      <c r="F19" s="19"/>
      <c r="G19" s="19"/>
      <c r="H19" s="19"/>
      <c r="I19" s="19"/>
      <c r="J19" s="19"/>
      <c r="K19" s="19"/>
      <c r="L19" s="19"/>
      <c r="M19" s="19"/>
    </row>
    <row r="20" spans="1:14" ht="15" customHeight="1">
      <c r="A20" s="85">
        <v>2100716</v>
      </c>
      <c r="B20" s="85" t="s">
        <v>325</v>
      </c>
      <c r="C20" s="87">
        <v>65.639600000000002</v>
      </c>
      <c r="D20" s="87">
        <v>65.639600000000002</v>
      </c>
      <c r="E20" s="87">
        <v>65.639600000000002</v>
      </c>
      <c r="F20" s="19"/>
      <c r="G20" s="19"/>
      <c r="H20" s="19"/>
      <c r="I20" s="19"/>
      <c r="J20" s="19"/>
      <c r="K20" s="19"/>
      <c r="L20" s="19"/>
      <c r="M20" s="19"/>
    </row>
    <row r="21" spans="1:14" ht="15" customHeight="1">
      <c r="A21" s="85">
        <v>2070401</v>
      </c>
      <c r="B21" s="85" t="s">
        <v>326</v>
      </c>
      <c r="C21" s="87">
        <v>30.810400000000001</v>
      </c>
      <c r="D21" s="87">
        <v>30.810400000000001</v>
      </c>
      <c r="E21" s="87">
        <v>30.810400000000001</v>
      </c>
      <c r="F21" s="19"/>
      <c r="G21" s="19"/>
      <c r="H21" s="19"/>
      <c r="I21" s="19"/>
      <c r="J21" s="19"/>
      <c r="K21" s="19"/>
      <c r="L21" s="19"/>
      <c r="M21" s="19"/>
    </row>
    <row r="22" spans="1:14" ht="15" customHeight="1">
      <c r="A22" s="85">
        <v>2130104</v>
      </c>
      <c r="B22" s="85" t="s">
        <v>327</v>
      </c>
      <c r="C22" s="87">
        <v>31.061699999999998</v>
      </c>
      <c r="D22" s="87">
        <v>31.061699999999998</v>
      </c>
      <c r="E22" s="87">
        <v>31.061699999999998</v>
      </c>
      <c r="F22" s="19"/>
      <c r="G22" s="19"/>
      <c r="H22" s="19"/>
      <c r="I22" s="19"/>
      <c r="J22" s="19"/>
      <c r="K22" s="19"/>
      <c r="L22" s="19"/>
      <c r="M22" s="19"/>
    </row>
    <row r="23" spans="1:14" ht="15" customHeight="1">
      <c r="A23" s="85">
        <v>2130204</v>
      </c>
      <c r="B23" s="85" t="s">
        <v>328</v>
      </c>
      <c r="C23" s="87">
        <v>15.626200000000001</v>
      </c>
      <c r="D23" s="87">
        <v>15.626200000000001</v>
      </c>
      <c r="E23" s="87">
        <v>15.626200000000001</v>
      </c>
      <c r="F23" s="19"/>
      <c r="G23" s="19"/>
      <c r="H23" s="19"/>
      <c r="I23" s="19"/>
      <c r="J23" s="19"/>
      <c r="K23" s="19"/>
      <c r="L23" s="19"/>
      <c r="M23" s="19"/>
    </row>
    <row r="24" spans="1:14" ht="15" customHeight="1">
      <c r="A24" s="85">
        <v>2101201</v>
      </c>
      <c r="B24" s="85" t="s">
        <v>329</v>
      </c>
      <c r="C24" s="87">
        <v>84.002399999999994</v>
      </c>
      <c r="D24" s="87">
        <v>84.002399999999994</v>
      </c>
      <c r="E24" s="87">
        <v>84.002399999999994</v>
      </c>
      <c r="F24" s="19"/>
      <c r="G24" s="19"/>
      <c r="H24" s="19"/>
      <c r="I24" s="19"/>
      <c r="J24" s="19"/>
      <c r="K24" s="19"/>
      <c r="L24" s="19"/>
      <c r="M24" s="19"/>
    </row>
    <row r="25" spans="1:14" ht="15" customHeight="1">
      <c r="A25" s="95">
        <v>2082702</v>
      </c>
      <c r="B25" s="95" t="s">
        <v>330</v>
      </c>
      <c r="C25" s="87">
        <v>5.4</v>
      </c>
      <c r="D25" s="87">
        <v>5.4</v>
      </c>
      <c r="E25" s="87">
        <v>5.4</v>
      </c>
      <c r="F25" s="19"/>
      <c r="G25" s="19"/>
      <c r="H25" s="19"/>
      <c r="I25" s="19"/>
      <c r="J25" s="19"/>
      <c r="K25" s="19"/>
      <c r="L25" s="19"/>
      <c r="M25" s="19"/>
    </row>
    <row r="26" spans="1:14" ht="15" customHeight="1">
      <c r="A26" s="85">
        <v>2210201</v>
      </c>
      <c r="B26" s="85" t="s">
        <v>331</v>
      </c>
      <c r="C26" s="88">
        <v>116.184</v>
      </c>
      <c r="D26" s="88">
        <v>116.184</v>
      </c>
      <c r="E26" s="88">
        <v>116.184</v>
      </c>
      <c r="F26" s="86"/>
      <c r="G26" s="86"/>
      <c r="H26" s="86"/>
      <c r="I26" s="86"/>
      <c r="J26" s="86"/>
      <c r="K26" s="86"/>
      <c r="L26" s="86"/>
      <c r="M26" s="86"/>
    </row>
    <row r="27" spans="1:14" ht="15" customHeight="1">
      <c r="A27" s="85">
        <v>2130705</v>
      </c>
      <c r="B27" s="85" t="s">
        <v>332</v>
      </c>
      <c r="C27" s="88">
        <v>212.2</v>
      </c>
      <c r="D27" s="88">
        <v>212.2</v>
      </c>
      <c r="E27" s="88">
        <v>212.2</v>
      </c>
      <c r="F27" s="86"/>
      <c r="G27" s="86"/>
      <c r="H27" s="86"/>
      <c r="I27" s="86"/>
      <c r="J27" s="86"/>
      <c r="K27" s="86"/>
      <c r="L27" s="86"/>
      <c r="M27" s="86"/>
    </row>
    <row r="28" spans="1:14" ht="12.75" customHeight="1">
      <c r="B28" s="16"/>
      <c r="C28" s="16"/>
      <c r="D28" s="16"/>
      <c r="E28" s="89"/>
      <c r="F28" s="16"/>
      <c r="G28" s="16"/>
      <c r="H28" s="16"/>
      <c r="I28" s="16"/>
      <c r="J28" s="16"/>
      <c r="K28" s="16"/>
      <c r="L28" s="16"/>
      <c r="M28" s="16"/>
      <c r="N28" s="16"/>
    </row>
    <row r="29" spans="1:14" ht="12.75" customHeight="1">
      <c r="B29" s="16"/>
      <c r="C29" s="16"/>
      <c r="D29" s="16"/>
      <c r="E29" s="89"/>
      <c r="F29" s="16"/>
      <c r="G29" s="16"/>
      <c r="H29" s="16"/>
      <c r="J29" s="16"/>
      <c r="K29" s="16"/>
      <c r="L29" s="16"/>
      <c r="N29" s="16"/>
    </row>
    <row r="30" spans="1:14" ht="12.75" customHeight="1">
      <c r="D30" s="16"/>
      <c r="E30" s="89"/>
      <c r="F30" s="16"/>
      <c r="J30" s="16"/>
      <c r="K30" s="16"/>
      <c r="L30" s="16"/>
      <c r="N30" s="16"/>
    </row>
    <row r="31" spans="1:14" ht="12.75" customHeight="1">
      <c r="D31" s="16"/>
      <c r="E31" s="89"/>
      <c r="F31" s="16"/>
      <c r="G31" s="16"/>
      <c r="J31" s="16"/>
      <c r="K31" s="16"/>
      <c r="L31" s="16"/>
      <c r="N31" s="16"/>
    </row>
    <row r="32" spans="1:14" ht="12.75" customHeight="1">
      <c r="G32" s="16"/>
      <c r="J32" s="16"/>
      <c r="K32" s="16"/>
      <c r="L32" s="16"/>
    </row>
  </sheetData>
  <mergeCells count="14">
    <mergeCell ref="A2:M2"/>
    <mergeCell ref="D4:M4"/>
    <mergeCell ref="E5:F5"/>
    <mergeCell ref="A4:A6"/>
    <mergeCell ref="B4:B6"/>
    <mergeCell ref="C4:C6"/>
    <mergeCell ref="D5:D6"/>
    <mergeCell ref="G5:G6"/>
    <mergeCell ref="H5:H6"/>
    <mergeCell ref="I5:I6"/>
    <mergeCell ref="J5:J6"/>
    <mergeCell ref="K5:K6"/>
    <mergeCell ref="L5:L6"/>
    <mergeCell ref="M5:M6"/>
  </mergeCells>
  <phoneticPr fontId="0" type="noConversion"/>
  <printOptions horizontalCentered="1"/>
  <pageMargins left="0.58958333333333302" right="0.58958333333333302" top="0.78958333333333297" bottom="0.78958333333333297" header="0.5" footer="0.5"/>
  <pageSetup paperSize="9" scale="80"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60"/>
  <sheetViews>
    <sheetView showGridLines="0" showZeros="0" workbookViewId="0">
      <selection activeCell="E51" sqref="E51"/>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35" t="s">
        <v>14</v>
      </c>
      <c r="B1" s="36"/>
      <c r="C1" s="36"/>
      <c r="D1" s="36"/>
      <c r="E1" s="36"/>
      <c r="F1" s="36"/>
      <c r="G1" s="36"/>
      <c r="H1" s="37"/>
    </row>
    <row r="2" spans="1:10" ht="22.5" customHeight="1">
      <c r="A2" s="38" t="s">
        <v>15</v>
      </c>
      <c r="B2" s="39"/>
      <c r="C2" s="39"/>
      <c r="D2" s="39"/>
      <c r="E2" s="39"/>
      <c r="F2" s="39"/>
      <c r="G2" s="39"/>
      <c r="H2" s="39"/>
    </row>
    <row r="3" spans="1:10" ht="22.5" customHeight="1">
      <c r="A3" s="107"/>
      <c r="B3" s="107"/>
      <c r="C3" s="40"/>
      <c r="D3" s="40"/>
      <c r="E3" s="41"/>
      <c r="F3" s="41"/>
      <c r="G3" s="41"/>
      <c r="H3" s="42" t="s">
        <v>41</v>
      </c>
    </row>
    <row r="4" spans="1:10" ht="22.5" customHeight="1">
      <c r="A4" s="108" t="s">
        <v>42</v>
      </c>
      <c r="B4" s="108"/>
      <c r="C4" s="108" t="s">
        <v>43</v>
      </c>
      <c r="D4" s="108"/>
      <c r="E4" s="108"/>
      <c r="F4" s="108"/>
      <c r="G4" s="108"/>
      <c r="H4" s="108"/>
    </row>
    <row r="5" spans="1:10" ht="22.5" customHeight="1">
      <c r="A5" s="43" t="s">
        <v>44</v>
      </c>
      <c r="B5" s="43" t="s">
        <v>45</v>
      </c>
      <c r="C5" s="43" t="s">
        <v>46</v>
      </c>
      <c r="D5" s="44" t="s">
        <v>45</v>
      </c>
      <c r="E5" s="43" t="s">
        <v>47</v>
      </c>
      <c r="F5" s="43" t="s">
        <v>45</v>
      </c>
      <c r="G5" s="43" t="s">
        <v>48</v>
      </c>
      <c r="H5" s="43" t="s">
        <v>45</v>
      </c>
    </row>
    <row r="6" spans="1:10" ht="22.5" customHeight="1">
      <c r="A6" s="57" t="s">
        <v>149</v>
      </c>
      <c r="B6" s="48">
        <v>1911.165</v>
      </c>
      <c r="C6" s="57" t="s">
        <v>149</v>
      </c>
      <c r="D6" s="48">
        <v>1921.5</v>
      </c>
      <c r="E6" s="50" t="s">
        <v>149</v>
      </c>
      <c r="F6" s="69">
        <f>F7</f>
        <v>1921.4998000000001</v>
      </c>
      <c r="G6" s="50" t="s">
        <v>149</v>
      </c>
      <c r="H6" s="69">
        <f>F6</f>
        <v>1921.4998000000001</v>
      </c>
    </row>
    <row r="7" spans="1:10" ht="22.5" customHeight="1">
      <c r="A7" s="45" t="s">
        <v>150</v>
      </c>
      <c r="B7" s="48">
        <v>1911.165</v>
      </c>
      <c r="C7" s="58" t="s">
        <v>51</v>
      </c>
      <c r="D7" s="48">
        <v>751.83860000000004</v>
      </c>
      <c r="E7" s="50" t="s">
        <v>52</v>
      </c>
      <c r="F7" s="48">
        <f>SUM(F8:F10)</f>
        <v>1921.4998000000001</v>
      </c>
      <c r="G7" s="50" t="s">
        <v>53</v>
      </c>
      <c r="H7" s="48">
        <f>F8</f>
        <v>1206.9073000000001</v>
      </c>
    </row>
    <row r="8" spans="1:10" ht="22.5" customHeight="1">
      <c r="A8" s="59" t="s">
        <v>151</v>
      </c>
      <c r="B8" s="48"/>
      <c r="C8" s="58" t="s">
        <v>55</v>
      </c>
      <c r="D8" s="48"/>
      <c r="E8" s="50" t="s">
        <v>56</v>
      </c>
      <c r="F8" s="48">
        <v>1206.9073000000001</v>
      </c>
      <c r="G8" s="50" t="s">
        <v>57</v>
      </c>
      <c r="H8" s="48">
        <f>F9</f>
        <v>280.80610000000001</v>
      </c>
      <c r="J8" s="16"/>
    </row>
    <row r="9" spans="1:10" ht="22.5" customHeight="1">
      <c r="A9" s="45" t="s">
        <v>152</v>
      </c>
      <c r="B9" s="48"/>
      <c r="C9" s="58" t="s">
        <v>59</v>
      </c>
      <c r="D9" s="48"/>
      <c r="E9" s="50" t="s">
        <v>60</v>
      </c>
      <c r="F9" s="48">
        <v>280.80610000000001</v>
      </c>
      <c r="G9" s="50" t="s">
        <v>61</v>
      </c>
      <c r="H9" s="48"/>
    </row>
    <row r="10" spans="1:10" ht="22.5" customHeight="1">
      <c r="A10" s="45" t="s">
        <v>153</v>
      </c>
      <c r="B10" s="48"/>
      <c r="C10" s="58" t="s">
        <v>63</v>
      </c>
      <c r="D10" s="48"/>
      <c r="E10" s="50" t="s">
        <v>64</v>
      </c>
      <c r="F10" s="48">
        <v>433.78640000000001</v>
      </c>
      <c r="G10" s="50" t="s">
        <v>65</v>
      </c>
      <c r="H10" s="48"/>
    </row>
    <row r="11" spans="1:10" ht="22.5" customHeight="1">
      <c r="A11" s="45"/>
      <c r="B11" s="48"/>
      <c r="C11" s="58" t="s">
        <v>67</v>
      </c>
      <c r="D11" s="48">
        <v>591.24639999999999</v>
      </c>
      <c r="E11" s="50" t="s">
        <v>68</v>
      </c>
      <c r="F11" s="50"/>
      <c r="G11" s="50" t="s">
        <v>69</v>
      </c>
      <c r="H11" s="48"/>
    </row>
    <row r="12" spans="1:10" ht="22.5" customHeight="1">
      <c r="A12" s="45"/>
      <c r="B12" s="48"/>
      <c r="C12" s="58" t="s">
        <v>71</v>
      </c>
      <c r="D12" s="48"/>
      <c r="E12" s="50" t="s">
        <v>72</v>
      </c>
      <c r="F12" s="50"/>
      <c r="G12" s="50" t="s">
        <v>73</v>
      </c>
      <c r="H12" s="48"/>
    </row>
    <row r="13" spans="1:10" ht="22.5" customHeight="1">
      <c r="A13" s="45"/>
      <c r="B13" s="48"/>
      <c r="C13" s="58" t="s">
        <v>75</v>
      </c>
      <c r="D13" s="48">
        <v>30.810400000000001</v>
      </c>
      <c r="E13" s="60" t="s">
        <v>56</v>
      </c>
      <c r="F13" s="60"/>
      <c r="G13" s="50" t="s">
        <v>76</v>
      </c>
      <c r="H13" s="48"/>
    </row>
    <row r="14" spans="1:10" ht="22.5" customHeight="1">
      <c r="A14" s="45"/>
      <c r="B14" s="48"/>
      <c r="C14" s="58" t="s">
        <v>78</v>
      </c>
      <c r="D14" s="48">
        <v>89.4024</v>
      </c>
      <c r="E14" s="60" t="s">
        <v>60</v>
      </c>
      <c r="F14" s="60"/>
      <c r="G14" s="50" t="s">
        <v>79</v>
      </c>
      <c r="H14" s="48"/>
    </row>
    <row r="15" spans="1:10" ht="22.5" customHeight="1">
      <c r="A15" s="61"/>
      <c r="B15" s="48"/>
      <c r="C15" s="58" t="s">
        <v>81</v>
      </c>
      <c r="D15" s="48"/>
      <c r="E15" s="60" t="s">
        <v>82</v>
      </c>
      <c r="F15" s="60"/>
      <c r="G15" s="50" t="s">
        <v>83</v>
      </c>
      <c r="H15" s="48">
        <f>F10</f>
        <v>433.78640000000001</v>
      </c>
    </row>
    <row r="16" spans="1:10" ht="22.5" customHeight="1">
      <c r="A16" s="61"/>
      <c r="B16" s="48"/>
      <c r="C16" s="58" t="s">
        <v>85</v>
      </c>
      <c r="D16" s="48">
        <v>83.130099999999999</v>
      </c>
      <c r="E16" s="60" t="s">
        <v>86</v>
      </c>
      <c r="F16" s="60"/>
      <c r="G16" s="50" t="s">
        <v>87</v>
      </c>
      <c r="H16" s="48"/>
    </row>
    <row r="17" spans="1:10" ht="22.5" customHeight="1">
      <c r="A17" s="61"/>
      <c r="B17" s="48"/>
      <c r="C17" s="58" t="s">
        <v>89</v>
      </c>
      <c r="D17" s="48"/>
      <c r="E17" s="60" t="s">
        <v>90</v>
      </c>
      <c r="F17" s="60"/>
      <c r="G17" s="50" t="s">
        <v>91</v>
      </c>
      <c r="H17" s="48"/>
    </row>
    <row r="18" spans="1:10" ht="22.5" customHeight="1">
      <c r="A18" s="61"/>
      <c r="B18" s="46"/>
      <c r="C18" s="58" t="s">
        <v>92</v>
      </c>
      <c r="D18" s="48"/>
      <c r="E18" s="60" t="s">
        <v>93</v>
      </c>
      <c r="F18" s="60"/>
      <c r="G18" s="50" t="s">
        <v>94</v>
      </c>
      <c r="H18" s="48"/>
    </row>
    <row r="19" spans="1:10" ht="22.5" customHeight="1">
      <c r="A19" s="52"/>
      <c r="B19" s="53"/>
      <c r="C19" s="58" t="s">
        <v>95</v>
      </c>
      <c r="D19" s="48">
        <v>258.8879</v>
      </c>
      <c r="E19" s="60" t="s">
        <v>96</v>
      </c>
      <c r="F19" s="60"/>
      <c r="G19" s="50" t="s">
        <v>97</v>
      </c>
      <c r="H19" s="48"/>
    </row>
    <row r="20" spans="1:10" ht="22.5" customHeight="1">
      <c r="A20" s="52"/>
      <c r="B20" s="46"/>
      <c r="C20" s="58" t="s">
        <v>98</v>
      </c>
      <c r="D20" s="48"/>
      <c r="E20" s="60" t="s">
        <v>99</v>
      </c>
      <c r="F20" s="60"/>
      <c r="G20" s="50" t="s">
        <v>100</v>
      </c>
      <c r="H20" s="48"/>
    </row>
    <row r="21" spans="1:10" ht="22.5" customHeight="1">
      <c r="A21" s="21"/>
      <c r="B21" s="46"/>
      <c r="C21" s="58" t="s">
        <v>101</v>
      </c>
      <c r="D21" s="48"/>
      <c r="E21" s="60" t="s">
        <v>102</v>
      </c>
      <c r="F21" s="60"/>
      <c r="G21" s="50" t="s">
        <v>103</v>
      </c>
      <c r="H21" s="48"/>
    </row>
    <row r="22" spans="1:10" ht="22.5" customHeight="1">
      <c r="A22" s="22"/>
      <c r="B22" s="46"/>
      <c r="C22" s="58" t="s">
        <v>104</v>
      </c>
      <c r="D22" s="48"/>
      <c r="E22" s="62" t="s">
        <v>105</v>
      </c>
      <c r="F22" s="62"/>
      <c r="G22" s="62"/>
      <c r="H22" s="48"/>
    </row>
    <row r="23" spans="1:10" ht="22.5" customHeight="1">
      <c r="A23" s="63"/>
      <c r="B23" s="46"/>
      <c r="C23" s="58" t="s">
        <v>106</v>
      </c>
      <c r="D23" s="48"/>
      <c r="E23" s="54" t="s">
        <v>107</v>
      </c>
      <c r="F23" s="54"/>
      <c r="G23" s="54"/>
      <c r="H23" s="48"/>
    </row>
    <row r="24" spans="1:10" ht="22.5" customHeight="1">
      <c r="A24" s="63"/>
      <c r="B24" s="46"/>
      <c r="C24" s="58" t="s">
        <v>108</v>
      </c>
      <c r="D24" s="48"/>
      <c r="E24" s="54" t="s">
        <v>109</v>
      </c>
      <c r="F24" s="54"/>
      <c r="G24" s="54"/>
      <c r="H24" s="48"/>
    </row>
    <row r="25" spans="1:10" ht="22.5" customHeight="1">
      <c r="A25" s="63"/>
      <c r="B25" s="46"/>
      <c r="C25" s="58" t="s">
        <v>110</v>
      </c>
      <c r="D25" s="48"/>
      <c r="E25" s="54" t="s">
        <v>111</v>
      </c>
      <c r="F25" s="54"/>
      <c r="G25" s="54"/>
      <c r="H25" s="48"/>
      <c r="I25" s="16"/>
    </row>
    <row r="26" spans="1:10" ht="22.5" customHeight="1">
      <c r="A26" s="63"/>
      <c r="B26" s="46"/>
      <c r="C26" s="58" t="s">
        <v>112</v>
      </c>
      <c r="D26" s="48">
        <v>116.184</v>
      </c>
      <c r="E26" s="50"/>
      <c r="F26" s="50"/>
      <c r="G26" s="50"/>
      <c r="H26" s="48"/>
      <c r="I26" s="16"/>
      <c r="J26" s="16"/>
    </row>
    <row r="27" spans="1:10" ht="22.5" customHeight="1">
      <c r="A27" s="22"/>
      <c r="B27" s="53"/>
      <c r="C27" s="58" t="s">
        <v>113</v>
      </c>
      <c r="D27" s="48"/>
      <c r="E27" s="50"/>
      <c r="F27" s="50"/>
      <c r="G27" s="50"/>
      <c r="H27" s="48"/>
      <c r="I27" s="16"/>
      <c r="J27" s="16"/>
    </row>
    <row r="28" spans="1:10" ht="22.5" customHeight="1">
      <c r="A28" s="63"/>
      <c r="B28" s="46"/>
      <c r="C28" s="58" t="s">
        <v>114</v>
      </c>
      <c r="D28" s="48"/>
      <c r="E28" s="50"/>
      <c r="F28" s="50"/>
      <c r="G28" s="50"/>
      <c r="H28" s="48"/>
      <c r="I28" s="16"/>
      <c r="J28" s="16"/>
    </row>
    <row r="29" spans="1:10" ht="22.5" customHeight="1">
      <c r="A29" s="22"/>
      <c r="B29" s="53"/>
      <c r="C29" s="58" t="s">
        <v>115</v>
      </c>
      <c r="D29" s="48"/>
      <c r="E29" s="50"/>
      <c r="F29" s="50"/>
      <c r="G29" s="50"/>
      <c r="H29" s="48"/>
      <c r="I29" s="16"/>
      <c r="J29" s="16"/>
    </row>
    <row r="30" spans="1:10" ht="22.5" customHeight="1">
      <c r="A30" s="22"/>
      <c r="B30" s="46"/>
      <c r="C30" s="58" t="s">
        <v>116</v>
      </c>
      <c r="D30" s="48"/>
      <c r="E30" s="50"/>
      <c r="F30" s="50"/>
      <c r="G30" s="50"/>
      <c r="H30" s="48"/>
      <c r="I30" s="16"/>
    </row>
    <row r="31" spans="1:10" ht="22.5" customHeight="1">
      <c r="A31" s="22"/>
      <c r="B31" s="46"/>
      <c r="C31" s="58" t="s">
        <v>117</v>
      </c>
      <c r="D31" s="48"/>
      <c r="E31" s="50"/>
      <c r="F31" s="50"/>
      <c r="G31" s="50"/>
      <c r="H31" s="48"/>
    </row>
    <row r="32" spans="1:10" ht="22.5" customHeight="1">
      <c r="A32" s="22"/>
      <c r="B32" s="46"/>
      <c r="C32" s="58" t="s">
        <v>118</v>
      </c>
      <c r="D32" s="48"/>
      <c r="E32" s="50"/>
      <c r="F32" s="50"/>
      <c r="G32" s="50"/>
      <c r="H32" s="48"/>
    </row>
    <row r="33" spans="1:10" ht="22.5" customHeight="1">
      <c r="A33" s="22"/>
      <c r="B33" s="46"/>
      <c r="C33" s="58" t="s">
        <v>119</v>
      </c>
      <c r="D33" s="48"/>
      <c r="E33" s="50"/>
      <c r="F33" s="50"/>
      <c r="G33" s="50"/>
      <c r="H33" s="48"/>
      <c r="I33" s="16"/>
      <c r="J33" s="16"/>
    </row>
    <row r="34" spans="1:10" ht="22.5" customHeight="1">
      <c r="A34" s="21"/>
      <c r="B34" s="46"/>
      <c r="C34" s="58" t="s">
        <v>120</v>
      </c>
      <c r="D34" s="48"/>
      <c r="E34" s="50"/>
      <c r="F34" s="50"/>
      <c r="G34" s="50"/>
      <c r="H34" s="48"/>
    </row>
    <row r="35" spans="1:10" ht="22.5" customHeight="1">
      <c r="A35" s="22"/>
      <c r="B35" s="46"/>
      <c r="C35" s="47"/>
      <c r="D35" s="55"/>
      <c r="E35" s="45"/>
      <c r="F35" s="45"/>
      <c r="G35" s="45"/>
      <c r="H35" s="56"/>
    </row>
    <row r="36" spans="1:10" ht="18" customHeight="1">
      <c r="A36" s="44" t="s">
        <v>121</v>
      </c>
      <c r="B36" s="53">
        <f>B6</f>
        <v>1911.165</v>
      </c>
      <c r="C36" s="44" t="s">
        <v>122</v>
      </c>
      <c r="D36" s="55">
        <f>SUM(D7:D26)</f>
        <v>1921.4998000000001</v>
      </c>
      <c r="E36" s="44" t="s">
        <v>122</v>
      </c>
      <c r="F36" s="93">
        <f>SUM(F6)</f>
        <v>1921.4998000000001</v>
      </c>
      <c r="G36" s="44" t="s">
        <v>122</v>
      </c>
      <c r="H36" s="56">
        <f>H6</f>
        <v>1921.4998000000001</v>
      </c>
    </row>
    <row r="37" spans="1:10" ht="18" customHeight="1">
      <c r="A37" s="58" t="s">
        <v>127</v>
      </c>
      <c r="B37" s="72">
        <v>10.33</v>
      </c>
      <c r="C37" s="61" t="s">
        <v>124</v>
      </c>
      <c r="D37" s="55"/>
      <c r="E37" s="61" t="s">
        <v>124</v>
      </c>
      <c r="F37" s="61"/>
      <c r="G37" s="61" t="s">
        <v>124</v>
      </c>
      <c r="H37" s="56"/>
    </row>
    <row r="38" spans="1:10" ht="18" customHeight="1">
      <c r="A38" s="58"/>
      <c r="B38" s="46"/>
      <c r="C38" s="52"/>
      <c r="D38" s="48"/>
      <c r="E38" s="52"/>
      <c r="F38" s="52"/>
      <c r="G38" s="52"/>
      <c r="H38" s="48"/>
    </row>
    <row r="39" spans="1:10" ht="22.5" customHeight="1">
      <c r="A39" s="58"/>
      <c r="B39" s="46"/>
      <c r="C39" s="64"/>
      <c r="D39" s="65"/>
      <c r="E39" s="22"/>
      <c r="F39" s="22"/>
      <c r="G39" s="22"/>
      <c r="H39" s="55"/>
    </row>
    <row r="40" spans="1:10" ht="21" customHeight="1">
      <c r="A40" s="22"/>
      <c r="B40" s="46"/>
      <c r="C40" s="21"/>
      <c r="D40" s="65"/>
      <c r="E40" s="21"/>
      <c r="F40" s="21"/>
      <c r="G40" s="21"/>
      <c r="H40" s="65"/>
    </row>
    <row r="41" spans="1:10" ht="18" customHeight="1">
      <c r="A41" s="43" t="s">
        <v>130</v>
      </c>
      <c r="B41" s="53">
        <f>B36+B37</f>
        <v>1921.4949999999999</v>
      </c>
      <c r="C41" s="66" t="s">
        <v>131</v>
      </c>
      <c r="D41" s="65">
        <f>D36</f>
        <v>1921.4998000000001</v>
      </c>
      <c r="E41" s="43" t="s">
        <v>131</v>
      </c>
      <c r="F41" s="94">
        <f>F36</f>
        <v>1921.4998000000001</v>
      </c>
      <c r="G41" s="43" t="s">
        <v>131</v>
      </c>
      <c r="H41" s="48">
        <f>H36</f>
        <v>1921.4998000000001</v>
      </c>
    </row>
    <row r="42" spans="1:10" ht="12.75" customHeight="1">
      <c r="D42" s="16"/>
      <c r="H42" s="16"/>
    </row>
    <row r="43" spans="1:10" ht="12.75" customHeight="1">
      <c r="D43" s="16"/>
      <c r="H43" s="16"/>
    </row>
    <row r="44" spans="1:10" ht="12.75" customHeight="1">
      <c r="D44" s="16"/>
      <c r="H44" s="16"/>
    </row>
    <row r="45" spans="1:10" ht="12.75" customHeight="1">
      <c r="D45" s="16"/>
      <c r="H45" s="16"/>
    </row>
    <row r="46" spans="1:10" ht="12.75" customHeight="1">
      <c r="D46" s="16"/>
      <c r="H46" s="16"/>
    </row>
    <row r="47" spans="1:10" ht="12.75" customHeight="1">
      <c r="D47" s="16"/>
      <c r="H47" s="16"/>
    </row>
    <row r="48" spans="1:10" ht="12.75" customHeight="1">
      <c r="D48" s="16"/>
      <c r="H48" s="16"/>
    </row>
    <row r="49" spans="4:8" ht="12.75" customHeight="1">
      <c r="D49" s="16"/>
      <c r="H49" s="16"/>
    </row>
    <row r="50" spans="4:8" ht="12.75" customHeight="1">
      <c r="D50" s="16"/>
      <c r="H50" s="16"/>
    </row>
    <row r="51" spans="4:8" ht="12.75" customHeight="1">
      <c r="D51" s="16"/>
      <c r="H51" s="16"/>
    </row>
    <row r="52" spans="4:8" ht="12.75" customHeight="1">
      <c r="D52" s="16"/>
      <c r="H52" s="16"/>
    </row>
    <row r="53" spans="4:8" ht="12.75" customHeight="1">
      <c r="D53" s="16"/>
      <c r="H53" s="16"/>
    </row>
    <row r="54" spans="4:8" ht="12.75" customHeight="1">
      <c r="D54" s="16"/>
      <c r="H54" s="16"/>
    </row>
    <row r="55" spans="4:8" ht="12.75" customHeight="1">
      <c r="H55" s="16"/>
    </row>
    <row r="56" spans="4:8" ht="12.75" customHeight="1">
      <c r="H56" s="16"/>
    </row>
    <row r="57" spans="4:8" ht="12.75" customHeight="1">
      <c r="H57" s="16"/>
    </row>
    <row r="58" spans="4:8" ht="12.75" customHeight="1">
      <c r="H58" s="16"/>
    </row>
    <row r="59" spans="4:8" ht="12.75" customHeight="1">
      <c r="H59" s="16"/>
    </row>
    <row r="60" spans="4:8" ht="12.75" customHeight="1">
      <c r="H60" s="16"/>
    </row>
  </sheetData>
  <mergeCells count="3">
    <mergeCell ref="A3:B3"/>
    <mergeCell ref="A4:B4"/>
    <mergeCell ref="C4:H4"/>
  </mergeCells>
  <phoneticPr fontId="0" type="noConversion"/>
  <printOptions horizontalCentered="1"/>
  <pageMargins left="0.75" right="0.75" top="0.78958333333333297" bottom="1" header="0" footer="0"/>
  <pageSetup paperSize="9" scale="45" orientation="landscape" r:id="rId1"/>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33"/>
  <sheetViews>
    <sheetView showGridLines="0" showZeros="0" workbookViewId="0">
      <selection activeCell="C6" sqref="C6:E25"/>
    </sheetView>
  </sheetViews>
  <sheetFormatPr defaultColWidth="9.1640625" defaultRowHeight="12.75" customHeight="1"/>
  <cols>
    <col min="1" max="1" width="21.33203125" customWidth="1"/>
    <col min="2" max="2" width="31" customWidth="1"/>
    <col min="3" max="5" width="21.33203125" customWidth="1"/>
    <col min="6" max="6" width="19.33203125" customWidth="1"/>
    <col min="7" max="7" width="21.33203125" customWidth="1"/>
    <col min="8" max="8" width="9.1640625" customWidth="1"/>
  </cols>
  <sheetData>
    <row r="1" spans="1:7" ht="30" customHeight="1">
      <c r="A1" s="16" t="s">
        <v>16</v>
      </c>
    </row>
    <row r="2" spans="1:7" ht="28.5" customHeight="1">
      <c r="A2" s="24" t="s">
        <v>17</v>
      </c>
      <c r="B2" s="24"/>
      <c r="C2" s="24"/>
      <c r="D2" s="24"/>
      <c r="E2" s="24"/>
      <c r="F2" s="24"/>
      <c r="G2" s="24"/>
    </row>
    <row r="3" spans="1:7" ht="22.5" customHeight="1">
      <c r="G3" s="23" t="s">
        <v>41</v>
      </c>
    </row>
    <row r="4" spans="1:7" ht="22.5" customHeight="1">
      <c r="A4" s="25" t="s">
        <v>154</v>
      </c>
      <c r="B4" s="25" t="s">
        <v>155</v>
      </c>
      <c r="C4" s="25" t="s">
        <v>136</v>
      </c>
      <c r="D4" s="25" t="s">
        <v>156</v>
      </c>
      <c r="E4" s="25" t="s">
        <v>157</v>
      </c>
      <c r="F4" s="25" t="s">
        <v>158</v>
      </c>
      <c r="G4" s="25" t="s">
        <v>159</v>
      </c>
    </row>
    <row r="5" spans="1:7" ht="15.75" customHeight="1">
      <c r="A5" s="19" t="s">
        <v>146</v>
      </c>
      <c r="B5" s="19" t="s">
        <v>146</v>
      </c>
      <c r="C5" s="19">
        <v>1</v>
      </c>
      <c r="D5" s="19">
        <v>2</v>
      </c>
      <c r="E5" s="19">
        <v>3</v>
      </c>
      <c r="F5" s="19">
        <v>4</v>
      </c>
      <c r="G5" s="19" t="s">
        <v>146</v>
      </c>
    </row>
    <row r="6" spans="1:7" s="83" customFormat="1" ht="15.75" customHeight="1">
      <c r="A6" s="84"/>
      <c r="B6" s="91" t="s">
        <v>333</v>
      </c>
      <c r="C6" s="90">
        <f>D6+E6</f>
        <v>1921.4998000000003</v>
      </c>
      <c r="D6" s="90">
        <f>SUM(D7:D25)</f>
        <v>1640.6937000000003</v>
      </c>
      <c r="E6" s="90">
        <f>SUM(E7:E25)</f>
        <v>280.80610000000001</v>
      </c>
      <c r="F6" s="84"/>
      <c r="G6" s="84"/>
    </row>
    <row r="7" spans="1:7" s="83" customFormat="1" ht="15.75" customHeight="1">
      <c r="A7" s="85">
        <v>2010101</v>
      </c>
      <c r="B7" s="85" t="s">
        <v>314</v>
      </c>
      <c r="C7" s="90">
        <f t="shared" ref="C7:C25" si="0">D7+E7</f>
        <v>25.013300000000001</v>
      </c>
      <c r="D7" s="90">
        <v>10.013299999999999</v>
      </c>
      <c r="E7" s="90">
        <v>15</v>
      </c>
      <c r="F7" s="90"/>
      <c r="G7" s="84"/>
    </row>
    <row r="8" spans="1:7" s="83" customFormat="1" ht="15.75" customHeight="1">
      <c r="A8" s="85">
        <v>2013101</v>
      </c>
      <c r="B8" s="85" t="s">
        <v>315</v>
      </c>
      <c r="C8" s="90">
        <f t="shared" si="0"/>
        <v>71.193299999999994</v>
      </c>
      <c r="D8" s="90">
        <v>26.193300000000001</v>
      </c>
      <c r="E8" s="90">
        <v>45</v>
      </c>
      <c r="F8" s="90"/>
      <c r="G8" s="84"/>
    </row>
    <row r="9" spans="1:7" s="83" customFormat="1" ht="15.75" customHeight="1">
      <c r="A9" s="85">
        <v>2012901</v>
      </c>
      <c r="B9" s="85" t="s">
        <v>316</v>
      </c>
      <c r="C9" s="88">
        <f t="shared" si="0"/>
        <v>16</v>
      </c>
      <c r="D9" s="88">
        <v>16</v>
      </c>
      <c r="E9" s="88"/>
      <c r="F9" s="88"/>
      <c r="G9" s="86"/>
    </row>
    <row r="10" spans="1:7" s="83" customFormat="1" ht="15.75" customHeight="1">
      <c r="A10" s="85">
        <v>2010301</v>
      </c>
      <c r="B10" s="85" t="s">
        <v>317</v>
      </c>
      <c r="C10" s="88">
        <f t="shared" si="0"/>
        <v>615.495</v>
      </c>
      <c r="D10" s="88">
        <v>405.68889999999999</v>
      </c>
      <c r="E10" s="88">
        <v>209.80609999999999</v>
      </c>
      <c r="F10" s="88"/>
      <c r="G10" s="86"/>
    </row>
    <row r="11" spans="1:7" s="83" customFormat="1" ht="15.75" customHeight="1">
      <c r="A11" s="85">
        <v>2010601</v>
      </c>
      <c r="B11" s="85" t="s">
        <v>318</v>
      </c>
      <c r="C11" s="88">
        <f t="shared" si="0"/>
        <v>24.137</v>
      </c>
      <c r="D11" s="88">
        <v>24.137</v>
      </c>
      <c r="E11" s="88"/>
      <c r="F11" s="88"/>
      <c r="G11" s="86"/>
    </row>
    <row r="12" spans="1:7" s="83" customFormat="1" ht="15.75" customHeight="1">
      <c r="A12" s="85">
        <v>2101001</v>
      </c>
      <c r="B12" s="85" t="s">
        <v>319</v>
      </c>
      <c r="C12" s="88">
        <f t="shared" si="0"/>
        <v>17.490500000000001</v>
      </c>
      <c r="D12" s="88">
        <v>14.490500000000001</v>
      </c>
      <c r="E12" s="88">
        <v>3</v>
      </c>
      <c r="F12" s="88"/>
      <c r="G12" s="86"/>
    </row>
    <row r="13" spans="1:7" s="83" customFormat="1" ht="15.75" customHeight="1">
      <c r="A13" s="85">
        <v>2050203</v>
      </c>
      <c r="B13" s="85" t="s">
        <v>320</v>
      </c>
      <c r="C13" s="88">
        <f t="shared" si="0"/>
        <v>219.0744</v>
      </c>
      <c r="D13" s="88">
        <v>217.0744</v>
      </c>
      <c r="E13" s="88">
        <v>2</v>
      </c>
      <c r="F13" s="88"/>
      <c r="G13" s="86"/>
    </row>
    <row r="14" spans="1:7" s="83" customFormat="1" ht="15.75" customHeight="1">
      <c r="A14" s="85">
        <v>2050202</v>
      </c>
      <c r="B14" s="85" t="s">
        <v>321</v>
      </c>
      <c r="C14" s="88">
        <f t="shared" si="0"/>
        <v>199.34229999999999</v>
      </c>
      <c r="D14" s="88">
        <v>197.34229999999999</v>
      </c>
      <c r="E14" s="88">
        <v>2</v>
      </c>
      <c r="F14" s="88"/>
      <c r="G14" s="86"/>
    </row>
    <row r="15" spans="1:7" s="83" customFormat="1" ht="15.75" customHeight="1">
      <c r="A15" s="85">
        <v>2050202</v>
      </c>
      <c r="B15" s="85" t="s">
        <v>322</v>
      </c>
      <c r="C15" s="88">
        <f t="shared" si="0"/>
        <v>93.605800000000002</v>
      </c>
      <c r="D15" s="88">
        <v>92.605800000000002</v>
      </c>
      <c r="E15" s="88">
        <v>1</v>
      </c>
      <c r="F15" s="88"/>
      <c r="G15" s="86"/>
    </row>
    <row r="16" spans="1:7" s="83" customFormat="1" ht="15.75" customHeight="1">
      <c r="A16" s="85">
        <v>2050202</v>
      </c>
      <c r="B16" s="85" t="s">
        <v>323</v>
      </c>
      <c r="C16" s="88">
        <f t="shared" si="0"/>
        <v>53.753300000000003</v>
      </c>
      <c r="D16" s="88">
        <v>51.753300000000003</v>
      </c>
      <c r="E16" s="88">
        <v>2</v>
      </c>
      <c r="F16" s="88"/>
      <c r="G16" s="86"/>
    </row>
    <row r="17" spans="1:7" s="83" customFormat="1" ht="15.75" customHeight="1">
      <c r="A17" s="85">
        <v>2050202</v>
      </c>
      <c r="B17" s="85" t="s">
        <v>324</v>
      </c>
      <c r="C17" s="88">
        <f t="shared" si="0"/>
        <v>25.470600000000001</v>
      </c>
      <c r="D17" s="88">
        <v>24.470600000000001</v>
      </c>
      <c r="E17" s="88">
        <v>1</v>
      </c>
      <c r="F17" s="88"/>
      <c r="G17" s="86"/>
    </row>
    <row r="18" spans="1:7" s="83" customFormat="1" ht="15.75" customHeight="1">
      <c r="A18" s="85">
        <v>2100716</v>
      </c>
      <c r="B18" s="85" t="s">
        <v>325</v>
      </c>
      <c r="C18" s="88">
        <f t="shared" si="0"/>
        <v>65.639600000000002</v>
      </c>
      <c r="D18" s="88">
        <v>65.639600000000002</v>
      </c>
      <c r="E18" s="88"/>
      <c r="F18" s="88"/>
      <c r="G18" s="86"/>
    </row>
    <row r="19" spans="1:7" s="83" customFormat="1" ht="15.75" customHeight="1">
      <c r="A19" s="85">
        <v>2070401</v>
      </c>
      <c r="B19" s="85" t="s">
        <v>326</v>
      </c>
      <c r="C19" s="88">
        <f t="shared" si="0"/>
        <v>30.810400000000001</v>
      </c>
      <c r="D19" s="88">
        <v>30.810400000000001</v>
      </c>
      <c r="E19" s="88"/>
      <c r="F19" s="88"/>
      <c r="G19" s="86"/>
    </row>
    <row r="20" spans="1:7" s="83" customFormat="1" ht="15.75" customHeight="1">
      <c r="A20" s="85">
        <v>2130104</v>
      </c>
      <c r="B20" s="85" t="s">
        <v>327</v>
      </c>
      <c r="C20" s="88">
        <f t="shared" si="0"/>
        <v>31.061699999999998</v>
      </c>
      <c r="D20" s="88">
        <v>31.061699999999998</v>
      </c>
      <c r="E20" s="88"/>
      <c r="F20" s="88"/>
      <c r="G20" s="86"/>
    </row>
    <row r="21" spans="1:7" s="83" customFormat="1" ht="15.75" customHeight="1">
      <c r="A21" s="85">
        <v>2130204</v>
      </c>
      <c r="B21" s="85" t="s">
        <v>328</v>
      </c>
      <c r="C21" s="88">
        <f t="shared" si="0"/>
        <v>15.626200000000001</v>
      </c>
      <c r="D21" s="88">
        <v>15.626200000000001</v>
      </c>
      <c r="E21" s="88"/>
      <c r="F21" s="88"/>
      <c r="G21" s="86"/>
    </row>
    <row r="22" spans="1:7" s="83" customFormat="1" ht="15.75" customHeight="1">
      <c r="A22" s="85">
        <v>2101201</v>
      </c>
      <c r="B22" s="85" t="s">
        <v>329</v>
      </c>
      <c r="C22" s="88">
        <f t="shared" si="0"/>
        <v>84.002399999999994</v>
      </c>
      <c r="D22" s="88">
        <v>84.002399999999994</v>
      </c>
      <c r="E22" s="88"/>
      <c r="F22" s="88"/>
      <c r="G22" s="86"/>
    </row>
    <row r="23" spans="1:7" s="83" customFormat="1" ht="15.75" customHeight="1">
      <c r="A23" s="98">
        <v>2082702</v>
      </c>
      <c r="B23" s="98" t="s">
        <v>330</v>
      </c>
      <c r="C23" s="88">
        <f t="shared" si="0"/>
        <v>5.4</v>
      </c>
      <c r="D23" s="88">
        <v>5.4</v>
      </c>
      <c r="E23" s="88"/>
      <c r="F23" s="88"/>
      <c r="G23" s="86"/>
    </row>
    <row r="24" spans="1:7" s="83" customFormat="1" ht="15.75" customHeight="1">
      <c r="A24" s="85">
        <v>2210201</v>
      </c>
      <c r="B24" s="85" t="s">
        <v>331</v>
      </c>
      <c r="C24" s="88">
        <f t="shared" si="0"/>
        <v>116.184</v>
      </c>
      <c r="D24" s="88">
        <v>116.184</v>
      </c>
      <c r="E24" s="88"/>
      <c r="F24" s="88"/>
      <c r="G24" s="86"/>
    </row>
    <row r="25" spans="1:7" ht="12.75" customHeight="1">
      <c r="A25" s="85">
        <v>2130705</v>
      </c>
      <c r="B25" s="85" t="s">
        <v>332</v>
      </c>
      <c r="C25" s="88">
        <f t="shared" si="0"/>
        <v>212.2</v>
      </c>
      <c r="D25" s="97">
        <v>212.2</v>
      </c>
      <c r="E25" s="96"/>
      <c r="F25" s="96"/>
      <c r="G25" s="85"/>
    </row>
    <row r="26" spans="1:7" ht="12.75" customHeight="1">
      <c r="A26" s="16"/>
      <c r="B26" s="16"/>
      <c r="C26" s="16"/>
      <c r="D26" s="16"/>
      <c r="E26" s="16"/>
      <c r="F26" s="16"/>
      <c r="G26" s="16"/>
    </row>
    <row r="27" spans="1:7" ht="12.75" customHeight="1">
      <c r="A27" s="16"/>
      <c r="C27" s="16"/>
    </row>
    <row r="28" spans="1:7" ht="12.75" customHeight="1">
      <c r="A28" s="16"/>
      <c r="C28" s="16"/>
    </row>
    <row r="29" spans="1:7" ht="12.75" customHeight="1">
      <c r="A29" s="16"/>
      <c r="B29" s="16"/>
    </row>
    <row r="30" spans="1:7" ht="12.75" customHeight="1">
      <c r="B30" s="16"/>
    </row>
    <row r="31" spans="1:7" ht="12.75" customHeight="1">
      <c r="B31" s="16"/>
    </row>
    <row r="32" spans="1:7" ht="12.75" customHeight="1">
      <c r="B32" s="16"/>
    </row>
    <row r="33" spans="2:2" ht="12.75" customHeight="1">
      <c r="B33" s="16"/>
    </row>
  </sheetData>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30"/>
  <sheetViews>
    <sheetView showGridLines="0" showZeros="0" workbookViewId="0">
      <selection activeCell="E6" sqref="E6:G25"/>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16" t="s">
        <v>18</v>
      </c>
    </row>
    <row r="2" spans="1:9" ht="28.5" customHeight="1">
      <c r="A2" s="24" t="s">
        <v>19</v>
      </c>
      <c r="B2" s="24"/>
      <c r="C2" s="24"/>
      <c r="D2" s="24"/>
      <c r="E2" s="24"/>
      <c r="F2" s="24"/>
      <c r="G2" s="24"/>
      <c r="H2" s="24"/>
      <c r="I2" s="24"/>
    </row>
    <row r="3" spans="1:9" ht="22.5" customHeight="1">
      <c r="I3" s="23" t="s">
        <v>41</v>
      </c>
    </row>
    <row r="4" spans="1:9" ht="22.5" customHeight="1">
      <c r="A4" s="25" t="s">
        <v>160</v>
      </c>
      <c r="B4" s="25" t="s">
        <v>161</v>
      </c>
      <c r="C4" s="25" t="s">
        <v>162</v>
      </c>
      <c r="D4" s="25" t="s">
        <v>163</v>
      </c>
      <c r="E4" s="25" t="s">
        <v>136</v>
      </c>
      <c r="F4" s="25" t="s">
        <v>156</v>
      </c>
      <c r="G4" s="25" t="s">
        <v>157</v>
      </c>
      <c r="H4" s="25" t="s">
        <v>158</v>
      </c>
      <c r="I4" s="25" t="s">
        <v>159</v>
      </c>
    </row>
    <row r="5" spans="1:9" ht="15.75" customHeight="1">
      <c r="A5" s="19" t="s">
        <v>146</v>
      </c>
      <c r="B5" s="19" t="s">
        <v>146</v>
      </c>
      <c r="C5" s="19" t="s">
        <v>146</v>
      </c>
      <c r="D5" s="19" t="s">
        <v>146</v>
      </c>
      <c r="E5" s="19">
        <v>1</v>
      </c>
      <c r="F5" s="19">
        <v>2</v>
      </c>
      <c r="G5" s="19">
        <v>3</v>
      </c>
      <c r="H5" s="19">
        <v>4</v>
      </c>
      <c r="I5" s="19" t="s">
        <v>146</v>
      </c>
    </row>
    <row r="6" spans="1:9" s="83" customFormat="1" ht="15.75" customHeight="1">
      <c r="A6" s="84"/>
      <c r="B6" s="91" t="s">
        <v>333</v>
      </c>
      <c r="C6" s="84"/>
      <c r="D6" s="84"/>
      <c r="E6" s="90">
        <f>F6+G6</f>
        <v>1921.4998000000003</v>
      </c>
      <c r="F6" s="90">
        <f>SUM(F7:F25)</f>
        <v>1640.6937000000003</v>
      </c>
      <c r="G6" s="90">
        <f>SUM(G7:G25)</f>
        <v>280.80610000000001</v>
      </c>
      <c r="H6" s="84"/>
      <c r="I6" s="84"/>
    </row>
    <row r="7" spans="1:9" s="83" customFormat="1" ht="15.75" customHeight="1">
      <c r="A7" s="85">
        <v>2010101</v>
      </c>
      <c r="B7" s="85" t="s">
        <v>314</v>
      </c>
      <c r="C7" s="84"/>
      <c r="D7" s="84"/>
      <c r="E7" s="90">
        <f t="shared" ref="E7:E25" si="0">F7+G7</f>
        <v>25.013300000000001</v>
      </c>
      <c r="F7" s="90">
        <v>10.013299999999999</v>
      </c>
      <c r="G7" s="90">
        <v>15</v>
      </c>
      <c r="H7" s="84"/>
      <c r="I7" s="84"/>
    </row>
    <row r="8" spans="1:9" s="83" customFormat="1" ht="15.75" customHeight="1">
      <c r="A8" s="85">
        <v>2013101</v>
      </c>
      <c r="B8" s="85" t="s">
        <v>315</v>
      </c>
      <c r="C8" s="84"/>
      <c r="D8" s="84"/>
      <c r="E8" s="90">
        <f t="shared" si="0"/>
        <v>71.193299999999994</v>
      </c>
      <c r="F8" s="90">
        <v>26.193300000000001</v>
      </c>
      <c r="G8" s="90">
        <v>45</v>
      </c>
      <c r="H8" s="84"/>
      <c r="I8" s="84"/>
    </row>
    <row r="9" spans="1:9" s="83" customFormat="1" ht="15.75" customHeight="1">
      <c r="A9" s="85">
        <v>2012901</v>
      </c>
      <c r="B9" s="85" t="s">
        <v>316</v>
      </c>
      <c r="C9" s="84"/>
      <c r="D9" s="84"/>
      <c r="E9" s="88">
        <f t="shared" si="0"/>
        <v>16</v>
      </c>
      <c r="F9" s="88">
        <v>16</v>
      </c>
      <c r="G9" s="88"/>
      <c r="H9" s="84"/>
      <c r="I9" s="84"/>
    </row>
    <row r="10" spans="1:9" s="83" customFormat="1" ht="15.75" customHeight="1">
      <c r="A10" s="85">
        <v>2010301</v>
      </c>
      <c r="B10" s="85" t="s">
        <v>317</v>
      </c>
      <c r="C10" s="84"/>
      <c r="D10" s="84"/>
      <c r="E10" s="88">
        <f t="shared" si="0"/>
        <v>615.495</v>
      </c>
      <c r="F10" s="88">
        <v>405.68889999999999</v>
      </c>
      <c r="G10" s="88">
        <v>209.80609999999999</v>
      </c>
      <c r="H10" s="84"/>
      <c r="I10" s="84"/>
    </row>
    <row r="11" spans="1:9" s="83" customFormat="1" ht="15.75" customHeight="1">
      <c r="A11" s="85">
        <v>2010601</v>
      </c>
      <c r="B11" s="85" t="s">
        <v>318</v>
      </c>
      <c r="C11" s="84"/>
      <c r="D11" s="84"/>
      <c r="E11" s="88">
        <f t="shared" si="0"/>
        <v>24.137</v>
      </c>
      <c r="F11" s="88">
        <v>24.137</v>
      </c>
      <c r="G11" s="88"/>
      <c r="H11" s="84"/>
      <c r="I11" s="84"/>
    </row>
    <row r="12" spans="1:9" s="83" customFormat="1" ht="15.75" customHeight="1">
      <c r="A12" s="85">
        <v>2101001</v>
      </c>
      <c r="B12" s="85" t="s">
        <v>319</v>
      </c>
      <c r="C12" s="84"/>
      <c r="D12" s="84"/>
      <c r="E12" s="88">
        <f t="shared" si="0"/>
        <v>17.490500000000001</v>
      </c>
      <c r="F12" s="88">
        <v>14.490500000000001</v>
      </c>
      <c r="G12" s="88">
        <v>3</v>
      </c>
      <c r="H12" s="84"/>
      <c r="I12" s="84"/>
    </row>
    <row r="13" spans="1:9" s="83" customFormat="1" ht="15.75" customHeight="1">
      <c r="A13" s="85">
        <v>2050203</v>
      </c>
      <c r="B13" s="85" t="s">
        <v>320</v>
      </c>
      <c r="C13" s="84"/>
      <c r="D13" s="84"/>
      <c r="E13" s="88">
        <f t="shared" si="0"/>
        <v>219.0744</v>
      </c>
      <c r="F13" s="88">
        <v>217.0744</v>
      </c>
      <c r="G13" s="88">
        <v>2</v>
      </c>
      <c r="H13" s="84"/>
      <c r="I13" s="84"/>
    </row>
    <row r="14" spans="1:9" s="83" customFormat="1" ht="15.75" customHeight="1">
      <c r="A14" s="85">
        <v>2050202</v>
      </c>
      <c r="B14" s="85" t="s">
        <v>321</v>
      </c>
      <c r="C14" s="84"/>
      <c r="D14" s="84"/>
      <c r="E14" s="88">
        <f t="shared" si="0"/>
        <v>199.34229999999999</v>
      </c>
      <c r="F14" s="88">
        <v>197.34229999999999</v>
      </c>
      <c r="G14" s="88">
        <v>2</v>
      </c>
      <c r="H14" s="84"/>
      <c r="I14" s="84"/>
    </row>
    <row r="15" spans="1:9" s="83" customFormat="1" ht="15.75" customHeight="1">
      <c r="A15" s="85">
        <v>2050202</v>
      </c>
      <c r="B15" s="85" t="s">
        <v>322</v>
      </c>
      <c r="C15" s="84"/>
      <c r="D15" s="84"/>
      <c r="E15" s="88">
        <f t="shared" si="0"/>
        <v>93.605800000000002</v>
      </c>
      <c r="F15" s="88">
        <v>92.605800000000002</v>
      </c>
      <c r="G15" s="88">
        <v>1</v>
      </c>
      <c r="H15" s="84"/>
      <c r="I15" s="84"/>
    </row>
    <row r="16" spans="1:9" s="83" customFormat="1" ht="15.75" customHeight="1">
      <c r="A16" s="85">
        <v>2050202</v>
      </c>
      <c r="B16" s="85" t="s">
        <v>323</v>
      </c>
      <c r="C16" s="84"/>
      <c r="D16" s="84"/>
      <c r="E16" s="88">
        <f t="shared" si="0"/>
        <v>53.753300000000003</v>
      </c>
      <c r="F16" s="88">
        <v>51.753300000000003</v>
      </c>
      <c r="G16" s="88">
        <v>2</v>
      </c>
      <c r="H16" s="84"/>
      <c r="I16" s="84"/>
    </row>
    <row r="17" spans="1:9" s="83" customFormat="1" ht="15.75" customHeight="1">
      <c r="A17" s="85">
        <v>2050202</v>
      </c>
      <c r="B17" s="85" t="s">
        <v>324</v>
      </c>
      <c r="C17" s="84"/>
      <c r="D17" s="84"/>
      <c r="E17" s="88">
        <f t="shared" si="0"/>
        <v>25.470600000000001</v>
      </c>
      <c r="F17" s="88">
        <v>24.470600000000001</v>
      </c>
      <c r="G17" s="88">
        <v>1</v>
      </c>
      <c r="H17" s="84"/>
      <c r="I17" s="84"/>
    </row>
    <row r="18" spans="1:9" s="83" customFormat="1" ht="15.75" customHeight="1">
      <c r="A18" s="85">
        <v>2100716</v>
      </c>
      <c r="B18" s="85" t="s">
        <v>325</v>
      </c>
      <c r="C18" s="84"/>
      <c r="D18" s="84"/>
      <c r="E18" s="88">
        <f t="shared" si="0"/>
        <v>65.639600000000002</v>
      </c>
      <c r="F18" s="88">
        <v>65.639600000000002</v>
      </c>
      <c r="G18" s="88"/>
      <c r="H18" s="84"/>
      <c r="I18" s="84"/>
    </row>
    <row r="19" spans="1:9" s="83" customFormat="1" ht="15.75" customHeight="1">
      <c r="A19" s="85">
        <v>2070401</v>
      </c>
      <c r="B19" s="85" t="s">
        <v>326</v>
      </c>
      <c r="C19" s="84"/>
      <c r="D19" s="84"/>
      <c r="E19" s="88">
        <f t="shared" si="0"/>
        <v>30.810400000000001</v>
      </c>
      <c r="F19" s="88">
        <v>30.810400000000001</v>
      </c>
      <c r="G19" s="88"/>
      <c r="H19" s="84"/>
      <c r="I19" s="84"/>
    </row>
    <row r="20" spans="1:9" s="83" customFormat="1" ht="15.75" customHeight="1">
      <c r="A20" s="85">
        <v>2130104</v>
      </c>
      <c r="B20" s="85" t="s">
        <v>327</v>
      </c>
      <c r="C20" s="84"/>
      <c r="D20" s="84"/>
      <c r="E20" s="88">
        <f t="shared" si="0"/>
        <v>31.061699999999998</v>
      </c>
      <c r="F20" s="88">
        <v>31.061699999999998</v>
      </c>
      <c r="G20" s="88"/>
      <c r="H20" s="84"/>
      <c r="I20" s="84"/>
    </row>
    <row r="21" spans="1:9" ht="12.75" customHeight="1">
      <c r="A21" s="85">
        <v>2130204</v>
      </c>
      <c r="B21" s="85" t="s">
        <v>328</v>
      </c>
      <c r="C21" s="21"/>
      <c r="D21" s="21"/>
      <c r="E21" s="88">
        <f t="shared" si="0"/>
        <v>15.626200000000001</v>
      </c>
      <c r="F21" s="88">
        <v>15.626200000000001</v>
      </c>
      <c r="G21" s="88"/>
      <c r="H21" s="21"/>
      <c r="I21" s="21"/>
    </row>
    <row r="22" spans="1:9" ht="12.75" customHeight="1">
      <c r="A22" s="85">
        <v>2101201</v>
      </c>
      <c r="B22" s="85" t="s">
        <v>329</v>
      </c>
      <c r="C22" s="21"/>
      <c r="D22" s="21"/>
      <c r="E22" s="88">
        <f t="shared" si="0"/>
        <v>84.002399999999994</v>
      </c>
      <c r="F22" s="88">
        <v>84.002399999999994</v>
      </c>
      <c r="G22" s="88"/>
      <c r="H22" s="21"/>
      <c r="I22" s="21"/>
    </row>
    <row r="23" spans="1:9" ht="12.75" customHeight="1">
      <c r="A23" s="98">
        <v>2082702</v>
      </c>
      <c r="B23" s="98" t="s">
        <v>330</v>
      </c>
      <c r="C23" s="21"/>
      <c r="D23" s="21"/>
      <c r="E23" s="88">
        <f t="shared" si="0"/>
        <v>5.4</v>
      </c>
      <c r="F23" s="88">
        <v>5.4</v>
      </c>
      <c r="G23" s="88"/>
      <c r="H23" s="21"/>
      <c r="I23" s="21"/>
    </row>
    <row r="24" spans="1:9" ht="12.75" customHeight="1">
      <c r="A24" s="85">
        <v>2210201</v>
      </c>
      <c r="B24" s="85" t="s">
        <v>331</v>
      </c>
      <c r="C24" s="21"/>
      <c r="D24" s="21"/>
      <c r="E24" s="88">
        <f t="shared" si="0"/>
        <v>116.184</v>
      </c>
      <c r="F24" s="88">
        <v>116.184</v>
      </c>
      <c r="G24" s="88"/>
      <c r="H24" s="21"/>
      <c r="I24" s="21"/>
    </row>
    <row r="25" spans="1:9" ht="12.75" customHeight="1">
      <c r="A25" s="85">
        <v>2130705</v>
      </c>
      <c r="B25" s="85" t="s">
        <v>332</v>
      </c>
      <c r="C25" s="21"/>
      <c r="D25" s="21"/>
      <c r="E25" s="88">
        <f t="shared" si="0"/>
        <v>212.2</v>
      </c>
      <c r="F25" s="97">
        <v>212.2</v>
      </c>
      <c r="G25" s="96"/>
      <c r="H25" s="21"/>
      <c r="I25" s="21"/>
    </row>
    <row r="26" spans="1:9" ht="12.75" customHeight="1">
      <c r="A26" s="16"/>
      <c r="B26" s="16"/>
      <c r="C26" s="16"/>
      <c r="D26" s="16"/>
    </row>
    <row r="27" spans="1:9" ht="12.75" customHeight="1">
      <c r="A27" s="16"/>
      <c r="B27" s="16"/>
      <c r="C27" s="16"/>
      <c r="D27" s="16"/>
    </row>
    <row r="28" spans="1:9" ht="12.75" customHeight="1">
      <c r="A28" s="16"/>
      <c r="B28" s="16"/>
      <c r="C28" s="16"/>
      <c r="D28" s="16"/>
    </row>
    <row r="29" spans="1:9" ht="12.75" customHeight="1">
      <c r="B29" s="16"/>
      <c r="C29" s="16"/>
      <c r="D29" s="16"/>
    </row>
    <row r="30" spans="1:9" ht="12.75" customHeight="1">
      <c r="B30" s="16"/>
      <c r="C30" s="16"/>
      <c r="D30" s="16"/>
    </row>
  </sheetData>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31"/>
  <sheetViews>
    <sheetView showGridLines="0" showZeros="0" workbookViewId="0">
      <selection activeCell="C6" sqref="C6:E25"/>
    </sheetView>
  </sheetViews>
  <sheetFormatPr defaultColWidth="9.1640625" defaultRowHeight="12.75" customHeight="1"/>
  <cols>
    <col min="1" max="1" width="21.33203125" customWidth="1"/>
    <col min="2" max="2" width="31.6640625" customWidth="1"/>
    <col min="3" max="6" width="21.33203125" customWidth="1"/>
    <col min="7" max="7" width="9.1640625" customWidth="1"/>
  </cols>
  <sheetData>
    <row r="1" spans="1:6" ht="30" customHeight="1">
      <c r="A1" s="16" t="s">
        <v>20</v>
      </c>
    </row>
    <row r="2" spans="1:6" ht="28.5" customHeight="1">
      <c r="A2" s="24" t="s">
        <v>21</v>
      </c>
      <c r="B2" s="24"/>
      <c r="C2" s="24"/>
      <c r="D2" s="24"/>
      <c r="E2" s="24"/>
      <c r="F2" s="24"/>
    </row>
    <row r="3" spans="1:6" ht="22.5" customHeight="1">
      <c r="F3" s="23" t="s">
        <v>41</v>
      </c>
    </row>
    <row r="4" spans="1:6" ht="22.5" customHeight="1">
      <c r="A4" s="25" t="s">
        <v>154</v>
      </c>
      <c r="B4" s="25" t="s">
        <v>155</v>
      </c>
      <c r="C4" s="25" t="s">
        <v>136</v>
      </c>
      <c r="D4" s="25" t="s">
        <v>156</v>
      </c>
      <c r="E4" s="25" t="s">
        <v>157</v>
      </c>
      <c r="F4" s="25" t="s">
        <v>159</v>
      </c>
    </row>
    <row r="5" spans="1:6" ht="15.75" customHeight="1">
      <c r="A5" s="19" t="s">
        <v>146</v>
      </c>
      <c r="B5" s="19" t="s">
        <v>146</v>
      </c>
      <c r="C5" s="19">
        <v>1</v>
      </c>
      <c r="D5" s="19">
        <v>2</v>
      </c>
      <c r="E5" s="19">
        <v>3</v>
      </c>
      <c r="F5" s="19" t="s">
        <v>146</v>
      </c>
    </row>
    <row r="6" spans="1:6" s="83" customFormat="1" ht="15.75" customHeight="1">
      <c r="A6" s="84"/>
      <c r="B6" s="91" t="s">
        <v>333</v>
      </c>
      <c r="C6" s="90">
        <f>D6+E6</f>
        <v>1921.4998000000003</v>
      </c>
      <c r="D6" s="90">
        <f>SUM(D7:D25)</f>
        <v>1640.6937000000003</v>
      </c>
      <c r="E6" s="90">
        <f>SUM(E7:E25)</f>
        <v>280.80610000000001</v>
      </c>
      <c r="F6" s="84"/>
    </row>
    <row r="7" spans="1:6" s="83" customFormat="1" ht="15.75" customHeight="1">
      <c r="A7" s="85">
        <v>2010101</v>
      </c>
      <c r="B7" s="85" t="s">
        <v>314</v>
      </c>
      <c r="C7" s="90">
        <f t="shared" ref="C7:C25" si="0">D7+E7</f>
        <v>25.013300000000001</v>
      </c>
      <c r="D7" s="90">
        <v>10.013299999999999</v>
      </c>
      <c r="E7" s="90">
        <v>15</v>
      </c>
      <c r="F7" s="84"/>
    </row>
    <row r="8" spans="1:6" s="83" customFormat="1" ht="15.75" customHeight="1">
      <c r="A8" s="85">
        <v>2013101</v>
      </c>
      <c r="B8" s="85" t="s">
        <v>315</v>
      </c>
      <c r="C8" s="90">
        <f t="shared" si="0"/>
        <v>71.193299999999994</v>
      </c>
      <c r="D8" s="90">
        <v>26.193300000000001</v>
      </c>
      <c r="E8" s="90">
        <v>45</v>
      </c>
      <c r="F8" s="84"/>
    </row>
    <row r="9" spans="1:6" s="83" customFormat="1" ht="15.75" customHeight="1">
      <c r="A9" s="85">
        <v>2012901</v>
      </c>
      <c r="B9" s="85" t="s">
        <v>316</v>
      </c>
      <c r="C9" s="88">
        <f t="shared" si="0"/>
        <v>16</v>
      </c>
      <c r="D9" s="88">
        <v>16</v>
      </c>
      <c r="E9" s="88"/>
      <c r="F9" s="84"/>
    </row>
    <row r="10" spans="1:6" s="83" customFormat="1" ht="15.75" customHeight="1">
      <c r="A10" s="85">
        <v>2010301</v>
      </c>
      <c r="B10" s="85" t="s">
        <v>317</v>
      </c>
      <c r="C10" s="88">
        <f t="shared" si="0"/>
        <v>615.495</v>
      </c>
      <c r="D10" s="88">
        <v>405.68889999999999</v>
      </c>
      <c r="E10" s="88">
        <v>209.80609999999999</v>
      </c>
      <c r="F10" s="84"/>
    </row>
    <row r="11" spans="1:6" s="83" customFormat="1" ht="15.75" customHeight="1">
      <c r="A11" s="85">
        <v>2010601</v>
      </c>
      <c r="B11" s="85" t="s">
        <v>318</v>
      </c>
      <c r="C11" s="88">
        <f t="shared" si="0"/>
        <v>24.137</v>
      </c>
      <c r="D11" s="88">
        <v>24.137</v>
      </c>
      <c r="E11" s="88"/>
      <c r="F11" s="84"/>
    </row>
    <row r="12" spans="1:6" s="83" customFormat="1" ht="15.75" customHeight="1">
      <c r="A12" s="85">
        <v>2101001</v>
      </c>
      <c r="B12" s="85" t="s">
        <v>319</v>
      </c>
      <c r="C12" s="88">
        <f t="shared" si="0"/>
        <v>17.490500000000001</v>
      </c>
      <c r="D12" s="88">
        <v>14.490500000000001</v>
      </c>
      <c r="E12" s="88">
        <v>3</v>
      </c>
      <c r="F12" s="84"/>
    </row>
    <row r="13" spans="1:6" s="83" customFormat="1" ht="15.75" customHeight="1">
      <c r="A13" s="85">
        <v>2050203</v>
      </c>
      <c r="B13" s="85" t="s">
        <v>320</v>
      </c>
      <c r="C13" s="88">
        <f t="shared" si="0"/>
        <v>219.0744</v>
      </c>
      <c r="D13" s="88">
        <v>217.0744</v>
      </c>
      <c r="E13" s="88">
        <v>2</v>
      </c>
      <c r="F13" s="84"/>
    </row>
    <row r="14" spans="1:6" s="83" customFormat="1" ht="15.75" customHeight="1">
      <c r="A14" s="85">
        <v>2050202</v>
      </c>
      <c r="B14" s="85" t="s">
        <v>321</v>
      </c>
      <c r="C14" s="88">
        <f t="shared" si="0"/>
        <v>199.34229999999999</v>
      </c>
      <c r="D14" s="88">
        <v>197.34229999999999</v>
      </c>
      <c r="E14" s="88">
        <v>2</v>
      </c>
      <c r="F14" s="84"/>
    </row>
    <row r="15" spans="1:6" s="83" customFormat="1" ht="15.75" customHeight="1">
      <c r="A15" s="85">
        <v>2050202</v>
      </c>
      <c r="B15" s="85" t="s">
        <v>322</v>
      </c>
      <c r="C15" s="88">
        <f t="shared" si="0"/>
        <v>93.605800000000002</v>
      </c>
      <c r="D15" s="88">
        <v>92.605800000000002</v>
      </c>
      <c r="E15" s="88">
        <v>1</v>
      </c>
      <c r="F15" s="84"/>
    </row>
    <row r="16" spans="1:6" s="83" customFormat="1" ht="15.75" customHeight="1">
      <c r="A16" s="85">
        <v>2050202</v>
      </c>
      <c r="B16" s="85" t="s">
        <v>323</v>
      </c>
      <c r="C16" s="88">
        <f t="shared" si="0"/>
        <v>53.753300000000003</v>
      </c>
      <c r="D16" s="88">
        <v>51.753300000000003</v>
      </c>
      <c r="E16" s="88">
        <v>2</v>
      </c>
      <c r="F16" s="84"/>
    </row>
    <row r="17" spans="1:6" s="83" customFormat="1" ht="15.75" customHeight="1">
      <c r="A17" s="85">
        <v>2050202</v>
      </c>
      <c r="B17" s="85" t="s">
        <v>324</v>
      </c>
      <c r="C17" s="88">
        <f t="shared" si="0"/>
        <v>25.470600000000001</v>
      </c>
      <c r="D17" s="88">
        <v>24.470600000000001</v>
      </c>
      <c r="E17" s="88">
        <v>1</v>
      </c>
      <c r="F17" s="84"/>
    </row>
    <row r="18" spans="1:6" s="83" customFormat="1" ht="15.75" customHeight="1">
      <c r="A18" s="85">
        <v>2100716</v>
      </c>
      <c r="B18" s="85" t="s">
        <v>325</v>
      </c>
      <c r="C18" s="88">
        <f t="shared" si="0"/>
        <v>65.639600000000002</v>
      </c>
      <c r="D18" s="88">
        <v>65.639600000000002</v>
      </c>
      <c r="E18" s="88"/>
      <c r="F18" s="84"/>
    </row>
    <row r="19" spans="1:6" s="83" customFormat="1" ht="15.75" customHeight="1">
      <c r="A19" s="85">
        <v>2070401</v>
      </c>
      <c r="B19" s="85" t="s">
        <v>326</v>
      </c>
      <c r="C19" s="88">
        <f t="shared" si="0"/>
        <v>30.810400000000001</v>
      </c>
      <c r="D19" s="88">
        <v>30.810400000000001</v>
      </c>
      <c r="E19" s="88"/>
      <c r="F19" s="84"/>
    </row>
    <row r="20" spans="1:6" s="83" customFormat="1" ht="15.75" customHeight="1">
      <c r="A20" s="85">
        <v>2130104</v>
      </c>
      <c r="B20" s="85" t="s">
        <v>327</v>
      </c>
      <c r="C20" s="88">
        <f t="shared" si="0"/>
        <v>31.061699999999998</v>
      </c>
      <c r="D20" s="88">
        <v>31.061699999999998</v>
      </c>
      <c r="E20" s="88"/>
      <c r="F20" s="84"/>
    </row>
    <row r="21" spans="1:6" s="83" customFormat="1" ht="15.75" customHeight="1">
      <c r="A21" s="85">
        <v>2130204</v>
      </c>
      <c r="B21" s="85" t="s">
        <v>328</v>
      </c>
      <c r="C21" s="88">
        <f t="shared" si="0"/>
        <v>15.626200000000001</v>
      </c>
      <c r="D21" s="88">
        <v>15.626200000000001</v>
      </c>
      <c r="E21" s="88"/>
      <c r="F21" s="84"/>
    </row>
    <row r="22" spans="1:6" ht="12.75" customHeight="1">
      <c r="A22" s="85">
        <v>2101201</v>
      </c>
      <c r="B22" s="85" t="s">
        <v>329</v>
      </c>
      <c r="C22" s="88">
        <f t="shared" si="0"/>
        <v>84.002399999999994</v>
      </c>
      <c r="D22" s="88">
        <v>84.002399999999994</v>
      </c>
      <c r="E22" s="88"/>
      <c r="F22" s="21"/>
    </row>
    <row r="23" spans="1:6" ht="12.75" customHeight="1">
      <c r="A23" s="98">
        <v>2082702</v>
      </c>
      <c r="B23" s="98" t="s">
        <v>330</v>
      </c>
      <c r="C23" s="88">
        <f t="shared" si="0"/>
        <v>5.4</v>
      </c>
      <c r="D23" s="88">
        <v>5.4</v>
      </c>
      <c r="E23" s="88"/>
      <c r="F23" s="21"/>
    </row>
    <row r="24" spans="1:6" ht="12.75" customHeight="1">
      <c r="A24" s="85">
        <v>2210201</v>
      </c>
      <c r="B24" s="85" t="s">
        <v>331</v>
      </c>
      <c r="C24" s="88">
        <f t="shared" si="0"/>
        <v>116.184</v>
      </c>
      <c r="D24" s="88">
        <v>116.184</v>
      </c>
      <c r="E24" s="88"/>
      <c r="F24" s="21"/>
    </row>
    <row r="25" spans="1:6" ht="12.75" customHeight="1">
      <c r="A25" s="85">
        <v>2130705</v>
      </c>
      <c r="B25" s="85" t="s">
        <v>332</v>
      </c>
      <c r="C25" s="88">
        <f t="shared" si="0"/>
        <v>212.2</v>
      </c>
      <c r="D25" s="97">
        <v>212.2</v>
      </c>
      <c r="E25" s="96"/>
      <c r="F25" s="21"/>
    </row>
    <row r="26" spans="1:6" ht="12.75" customHeight="1">
      <c r="A26" s="16"/>
      <c r="C26" s="16"/>
    </row>
    <row r="27" spans="1:6" ht="12.75" customHeight="1">
      <c r="A27" s="16"/>
      <c r="B27" s="16"/>
    </row>
    <row r="28" spans="1:6" ht="12.75" customHeight="1">
      <c r="B28" s="16"/>
    </row>
    <row r="29" spans="1:6" ht="12.75" customHeight="1">
      <c r="B29" s="16"/>
    </row>
    <row r="30" spans="1:6" ht="12.75" customHeight="1">
      <c r="B30" s="16"/>
    </row>
    <row r="31" spans="1:6" ht="12.75" customHeight="1">
      <c r="B31" s="16"/>
    </row>
  </sheetData>
  <phoneticPr fontId="0"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27</vt:i4>
      </vt:variant>
    </vt:vector>
  </HeadingPairs>
  <TitlesOfParts>
    <vt:vector size="45"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表14-部门专项业务经费一级项目绩效目标表</vt:lpstr>
      <vt:lpstr>表15-部门整体支出绩效目标表</vt:lpstr>
      <vt:lpstr>表16-专项资金整体绩效目标表</vt:lpstr>
      <vt:lpstr>'表10-专项业务经费支出表'!Print_Area</vt:lpstr>
      <vt:lpstr>'表12-政府采购（资产配置、购买服务）预算表'!Print_Area</vt:lpstr>
      <vt:lpstr>'表13-一般公共预算拨款“三公”经费及会议培训费表'!Print_Area</vt:lpstr>
      <vt:lpstr>'表15-部门整体支出绩效目标表'!Print_Area</vt:lpstr>
      <vt:lpstr>'表1-收支总表'!Print_Area</vt:lpstr>
      <vt:lpstr>'表2-收入总表'!Print_Area</vt:lpstr>
      <vt:lpstr>'表3-支出总表'!Print_Area</vt:lpstr>
      <vt:lpstr>'表4-财政拨款收支总表'!Print_Area</vt:lpstr>
      <vt:lpstr>'表5-一般公共预算支出明细表（按功能科目）'!Print_Area</vt:lpstr>
      <vt:lpstr>'表6-一般公共预算支出明细表（按经济分类科目）'!Print_Area</vt:lpstr>
      <vt:lpstr>'表7-一般公共预算基本支出明细表（按功能科目）'!Print_Area</vt:lpstr>
      <vt:lpstr>'表8-一般公共预算基本支出明细表（按经济分类科目）'!Print_Area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cp:lastPrinted>2019-09-08T01:13:49Z</cp:lastPrinted>
  <dcterms:created xsi:type="dcterms:W3CDTF">2018-01-09T01:56:00Z</dcterms:created>
  <dcterms:modified xsi:type="dcterms:W3CDTF">2019-09-08T01:13:50Z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