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0080" tabRatio="1000" firstSheet="8" activeTab="9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3-一般公共预算拨款“三公”经费及会议培训费表" sheetId="15" r:id="rId13"/>
  </sheets>
  <definedNames>
    <definedName name="_xlnm.Print_Area" localSheetId="11">'表10-专项业务经费支出表'!$A$1:$D$13</definedName>
    <definedName name="_xlnm.Print_Area" localSheetId="12">'表13-一般公共预算拨款“三公”经费及会议培训费表'!$A$1:$AC$16</definedName>
    <definedName name="_xlnm.Print_Area" localSheetId="2">'表1-收支总表'!$A$1:$F$45</definedName>
    <definedName name="_xlnm.Print_Area" localSheetId="3">'表2-收入总表'!$A$1:$P$12</definedName>
    <definedName name="_xlnm.Print_Area" localSheetId="4">'表3-支出总表'!$A$1:$N$12</definedName>
    <definedName name="_xlnm.Print_Area" localSheetId="5">'表4-财政拨款收支总表'!$A$1:$H$41</definedName>
    <definedName name="_xlnm.Print_Area" localSheetId="10">'表9-政府性基金收支表'!$A$1:$H$26</definedName>
    <definedName name="_xlnm.Print_Area" localSheetId="0">封面!$A$1:$A$12</definedName>
    <definedName name="_xlnm.Print_Area" localSheetId="1">目录!$A$1:$L$16</definedName>
    <definedName name="_xlnm.Print_Titles" localSheetId="11">'表10-专项业务经费支出表'!$1:5</definedName>
    <definedName name="_xlnm.Print_Titles" localSheetId="12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<sst xmlns="http://schemas.openxmlformats.org/spreadsheetml/2006/main" count="648" uniqueCount="303">
  <si>
    <t>附件2</t>
  </si>
  <si>
    <t>2019年部门综合预算公开报表</t>
  </si>
  <si>
    <t xml:space="preserve">                            部门名称：石门镇人民政府</t>
  </si>
  <si>
    <t xml:space="preserve">                            保密审查情况：公开</t>
  </si>
  <si>
    <t xml:space="preserve">                            部门主要负责人审签情况：已审阅</t>
  </si>
  <si>
    <t>目录</t>
  </si>
  <si>
    <t>报表</t>
  </si>
  <si>
    <t>报表名称</t>
  </si>
  <si>
    <t>是否空表</t>
  </si>
  <si>
    <t>公开空表理由</t>
  </si>
  <si>
    <t>表1</t>
  </si>
  <si>
    <t>2019年部门综合预算收支总表</t>
  </si>
  <si>
    <t>否</t>
  </si>
  <si>
    <t>表2</t>
  </si>
  <si>
    <t>2019年部门综合预算收入总表</t>
  </si>
  <si>
    <t>表3</t>
  </si>
  <si>
    <t>2019年部门综合预算支出总表</t>
  </si>
  <si>
    <t>表4</t>
  </si>
  <si>
    <t>2019年部门综合预算财政拨款收支总表</t>
  </si>
  <si>
    <t>表5</t>
  </si>
  <si>
    <t>2019年部门综合预算一般公共预算支出明细表（按支出功能分类科目）</t>
  </si>
  <si>
    <t>表6</t>
  </si>
  <si>
    <t>2019年部门综合预算一般公共预算支出明细表（按支出经济分类科目）</t>
  </si>
  <si>
    <t>表7</t>
  </si>
  <si>
    <t>2019年部门综合预算一般公共预算基本支出明细表（按支出功能分类科目）</t>
  </si>
  <si>
    <t>表8</t>
  </si>
  <si>
    <t>2019年部门综合预算一般公共预算基本支出明细表（按支出经济分类科目）</t>
  </si>
  <si>
    <t>表9</t>
  </si>
  <si>
    <t>2019年部门综合预算政府性基金收支表</t>
  </si>
  <si>
    <t>是</t>
  </si>
  <si>
    <t>本年度无基金收入预算</t>
  </si>
  <si>
    <t>表10</t>
  </si>
  <si>
    <t>2019年部门综合预算专项业务经费支出表</t>
  </si>
  <si>
    <t>本年度无专项业务经费预算</t>
  </si>
  <si>
    <t>表13</t>
  </si>
  <si>
    <t>2019年部门综合预算一般公共预算拨款“三公”经费及会议费、培训费支出预算表</t>
  </si>
  <si>
    <t>注：1、封面和目录的格式不得随意改变。2、公开空表一定要在目录说明理由。3、市县部门涉及公开扶贫项目资金绩效目标表的，请在目录中添加。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</si>
  <si>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</si>
  <si>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</si>
  <si>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</si>
  <si>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</si>
  <si>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</si>
  <si>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</si>
  <si>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</si>
  <si>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</si>
  <si>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</si>
  <si>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</si>
  <si>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</si>
  <si>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</si>
  <si>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</si>
  <si>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</si>
  <si>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</si>
  <si>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</si>
  <si>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</si>
  <si>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</si>
  <si>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</si>
  <si>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</si>
  <si>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</si>
  <si>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</si>
  <si>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</si>
  <si>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</si>
  <si>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</si>
  <si>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</si>
  <si>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</si>
  <si>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</si>
  <si>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</si>
  <si>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</si>
  <si>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</si>
  <si>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</si>
  <si>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</si>
  <si>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</si>
  <si>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</si>
  <si>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</si>
  <si>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</si>
  <si>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</si>
  <si>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</si>
  <si>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</si>
  <si>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</si>
  <si>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</si>
  <si>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</si>
  <si>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</si>
  <si>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10、医疗卫生与计划生育支出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</si>
  <si>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</si>
  <si>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</si>
  <si>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</si>
  <si>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</si>
  <si>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</si>
  <si>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</si>
  <si>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</si>
  <si>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</si>
  <si>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</si>
  <si>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</si>
  <si>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</si>
  <si>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</si>
  <si>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</si>
  <si>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</si>
  <si>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</si>
  <si>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</si>
  <si>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</si>
  <si>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</si>
  <si>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</si>
  <si>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</si>
  <si>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</si>
  <si>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</si>
  <si>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</si>
  <si>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</si>
  <si>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19、国土海洋气象等支出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</si>
  <si>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</si>
  <si>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</si>
  <si>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</si>
  <si>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</si>
  <si>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</si>
  <si>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</si>
  <si>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</si>
  <si>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</si>
  <si>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</si>
  <si>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</si>
  <si>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</si>
  <si>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</si>
  <si>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</si>
  <si>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</si>
  <si>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</si>
  <si>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</si>
  <si>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</si>
  <si>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</si>
  <si>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</si>
  <si>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</si>
  <si>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</si>
  <si>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</si>
  <si>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</si>
  <si>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总计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</si>
  <si>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</si>
  <si>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</si>
  <si>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</si>
  <si>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</si>
  <si>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</si>
  <si>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</si>
  <si>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</si>
  <si>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</si>
  <si>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</si>
  <si>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</si>
  <si>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</si>
  <si>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</si>
  <si>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石门镇人民政府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</si>
  <si>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</si>
  <si>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</si>
  <si>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</si>
  <si>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</si>
  <si>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</si>
  <si>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</si>
  <si>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</si>
  <si>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</si>
  <si>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</si>
  <si>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</si>
  <si>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</si>
  <si>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</si>
  <si>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</si>
  <si>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 xml:space="preserve">  一般公共服务支出</t>
  </si>
  <si>
    <t xml:space="preserve">    人大事务</t>
  </si>
  <si>
    <t xml:space="preserve">      行政运行</t>
  </si>
  <si>
    <t xml:space="preserve">    政府办公厅(室)及相关机构事务</t>
  </si>
  <si>
    <t xml:space="preserve">    财政事务</t>
  </si>
  <si>
    <t xml:space="preserve">    党委办公厅(室)及相关机构事务</t>
  </si>
  <si>
    <t xml:space="preserve">  教育支出</t>
  </si>
  <si>
    <t xml:space="preserve">    普通教育</t>
  </si>
  <si>
    <t xml:space="preserve">      小学教育</t>
  </si>
  <si>
    <t xml:space="preserve">      初中教育</t>
  </si>
  <si>
    <t xml:space="preserve">  文化体育与传媒支出</t>
  </si>
  <si>
    <t xml:space="preserve">    新闻出版广播影视</t>
  </si>
  <si>
    <t xml:space="preserve">  社会保障和就业支出</t>
  </si>
  <si>
    <t xml:space="preserve">    人力资源和社会保障管理事务</t>
  </si>
  <si>
    <t xml:space="preserve">  医疗卫生与计划生育支出</t>
  </si>
  <si>
    <t xml:space="preserve">    计划生育事务</t>
  </si>
  <si>
    <t xml:space="preserve">      计划生育机构</t>
  </si>
  <si>
    <t xml:space="preserve">    食品和药品监督管理事务</t>
  </si>
  <si>
    <t xml:space="preserve">    财政对基本医疗保险基金的补助</t>
  </si>
  <si>
    <t xml:space="preserve">      财政对职工基本医疗保险基金的补助</t>
  </si>
  <si>
    <t xml:space="preserve">  农林水支出</t>
  </si>
  <si>
    <t xml:space="preserve">    农业</t>
  </si>
  <si>
    <t xml:space="preserve">    林业</t>
  </si>
  <si>
    <t xml:space="preserve">    农村综合改革</t>
  </si>
  <si>
    <t xml:space="preserve">      对村集体经济组织的补助</t>
  </si>
  <si>
    <t xml:space="preserve">  住房保障支出</t>
  </si>
  <si>
    <t xml:space="preserve">    住房改革支出</t>
  </si>
  <si>
    <t xml:space="preserve">      住房公积金</t>
  </si>
  <si>
    <t>部门经济科目编码</t>
  </si>
  <si>
    <t>部门经济科目名称</t>
  </si>
  <si>
    <t>政府经济科目编码</t>
  </si>
  <si>
    <t>政府经济科目名称</t>
  </si>
  <si>
    <t>工资福利支出</t>
  </si>
  <si>
    <t>501</t>
  </si>
  <si>
    <t xml:space="preserve">  机关工资福利支出</t>
  </si>
  <si>
    <t xml:space="preserve">    基本工资</t>
  </si>
  <si>
    <t>50101</t>
  </si>
  <si>
    <t xml:space="preserve">    工资奖金津补贴</t>
  </si>
  <si>
    <t xml:space="preserve">    津贴补贴</t>
  </si>
  <si>
    <t xml:space="preserve">    职工基本医疗保险缴费</t>
  </si>
  <si>
    <t xml:space="preserve">    其他社会保障缴费</t>
  </si>
  <si>
    <t xml:space="preserve">    住房公积金</t>
  </si>
  <si>
    <t>50103</t>
  </si>
  <si>
    <t xml:space="preserve"> 商品和服务支出</t>
  </si>
  <si>
    <t>502</t>
  </si>
  <si>
    <t xml:space="preserve">  机关商品和服务支出</t>
  </si>
  <si>
    <t xml:space="preserve">   办公费</t>
  </si>
  <si>
    <t>50201</t>
  </si>
  <si>
    <t xml:space="preserve">    办公经费</t>
  </si>
  <si>
    <t xml:space="preserve">   工会经费</t>
  </si>
  <si>
    <t xml:space="preserve"> 会议费</t>
  </si>
  <si>
    <t>50202</t>
  </si>
  <si>
    <t xml:space="preserve">    会议费</t>
  </si>
  <si>
    <t xml:space="preserve"> 培训费</t>
  </si>
  <si>
    <t>50203</t>
  </si>
  <si>
    <t xml:space="preserve">    培训费</t>
  </si>
  <si>
    <t xml:space="preserve"> 专用材料购置费</t>
  </si>
  <si>
    <t>50204</t>
  </si>
  <si>
    <t xml:space="preserve">    专用材料购置费</t>
  </si>
  <si>
    <t xml:space="preserve"> 公务接待费</t>
  </si>
  <si>
    <t>50206</t>
  </si>
  <si>
    <t xml:space="preserve">    公务接待费</t>
  </si>
  <si>
    <t xml:space="preserve"> 因公出国(境)费用</t>
  </si>
  <si>
    <t>50207</t>
  </si>
  <si>
    <t xml:space="preserve">    因公出国(境)费用</t>
  </si>
  <si>
    <t xml:space="preserve"> 公务用车运行维护费</t>
  </si>
  <si>
    <t>50208</t>
  </si>
  <si>
    <t xml:space="preserve">    公务用车运行维护费</t>
  </si>
  <si>
    <t xml:space="preserve"> 维修(护)费</t>
  </si>
  <si>
    <t>50209</t>
  </si>
  <si>
    <t xml:space="preserve">    维修(护)费</t>
  </si>
  <si>
    <t xml:space="preserve">    工资福利支出</t>
  </si>
  <si>
    <t>505</t>
  </si>
  <si>
    <t xml:space="preserve">  对事业单位经常性补助</t>
  </si>
  <si>
    <t>50501</t>
  </si>
  <si>
    <t>对个人和家庭的生活补助</t>
  </si>
  <si>
    <t>2019年部门综合预算一般公共预算基本支出明细表（支出经济分类科目）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</si>
  <si>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</si>
  <si>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</si>
  <si>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</si>
  <si>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</si>
  <si>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二、文化体育与传媒支出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</si>
  <si>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</si>
  <si>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</si>
  <si>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</si>
  <si>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</si>
  <si>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</si>
  <si>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</si>
  <si>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</si>
  <si>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</si>
  <si>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</si>
  <si>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</si>
  <si>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</si>
  <si>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</si>
  <si>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</si>
  <si>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</si>
  <si>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</si>
  <si>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八、资源勘探信息等支出</t>
  </si>
  <si>
    <t>八、对企业资本性支出</t>
  </si>
  <si>
    <t>九、商业服务等支出</t>
  </si>
  <si>
    <t>九、对个人和家庭的补助</t>
  </si>
  <si>
    <t>十、金融支出</t>
  </si>
  <si>
    <t xml:space="preserve">    债务付息及费用支出</t>
  </si>
  <si>
    <t>十、对社会保障基金补助</t>
  </si>
  <si>
    <t>十一、其他支出</t>
  </si>
  <si>
    <t xml:space="preserve">    资本性支出(基本建设)</t>
  </si>
  <si>
    <t>十一、债务利息及费用支出</t>
  </si>
  <si>
    <t>十二、转移性支出</t>
  </si>
  <si>
    <t xml:space="preserve">    资本性支出</t>
  </si>
  <si>
    <t>十二、债务还本支出</t>
  </si>
  <si>
    <t>十三、债务还本支出</t>
  </si>
  <si>
    <t xml:space="preserve">    对企业补助(基本建设）</t>
  </si>
  <si>
    <t>十三、转移性支出</t>
  </si>
  <si>
    <t>十四、债务付息支出</t>
  </si>
  <si>
    <t xml:space="preserve">    对企业补助</t>
  </si>
  <si>
    <t>十四、预备费及预留</t>
  </si>
  <si>
    <t>十五、债务发行费用支出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</si>
  <si>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</si>
  <si>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</si>
  <si>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</si>
  <si>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</si>
  <si>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</si>
  <si>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</si>
  <si>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</si>
  <si>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</si>
  <si>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</si>
  <si>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2018年</t>
  </si>
  <si>
    <t>2019年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</si>
  <si>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</si>
  <si>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</si>
  <si>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</si>
  <si>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</si>
  <si>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</si>
  <si>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</si>
  <si>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</si>
  <si>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</si>
  <si>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</si>
  <si>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19=10-1</t>
  </si>
  <si>
    <t>20=11-2</t>
  </si>
  <si>
    <t>21=12-3</t>
  </si>
  <si>
    <t>22=13-4</t>
  </si>
  <si>
    <t>23=14-5</t>
  </si>
  <si>
    <t>24=15-6</t>
  </si>
  <si>
    <t>25=16-7</t>
  </si>
  <si>
    <t>26=17-8</t>
  </si>
  <si>
    <t>27=18-9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</si>
</sst>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华文楷体"/>
      <charset val="134"/>
    </font>
    <font>
      <sz val="12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0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4" borderId="11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17" borderId="15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30" fillId="20" borderId="16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7" fillId="0" borderId="0"/>
    <xf numFmtId="0" fontId="12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</cellStyleXfs>
  <cellXfs count="9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6" fillId="3" borderId="1" xfId="0" applyFont="1" applyFill="1" applyBorder="1" applyAlignment="1">
      <alignment horizontal="left" wrapText="1"/>
    </xf>
    <xf numFmtId="0" fontId="4" fillId="2" borderId="6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/>
    <xf numFmtId="2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4" fontId="0" fillId="0" borderId="1" xfId="0" applyNumberFormat="1" applyBorder="1" applyAlignment="1">
      <alignment horizontal="right"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showGridLines="0" showZeros="0" workbookViewId="0">
      <selection activeCell="A6" sqref="A6"/>
    </sheetView>
  </sheetViews>
  <sheetFormatPr defaultColWidth="9.16666666666667" defaultRowHeight="11.25"/>
  <cols>
    <col min="1" max="1" width="163" customWidth="1"/>
    <col min="2" max="177" width="9.16666666666667" customWidth="1"/>
  </cols>
  <sheetData>
    <row r="1" spans="1:1">
      <c r="A1" t="s">
        <v>0</v>
      </c>
    </row>
    <row r="2" ht="93" customHeight="1" spans="1:1">
      <c r="A2" s="89" t="s">
        <v>1</v>
      </c>
    </row>
    <row r="3" ht="93.75" customHeight="1" spans="1:1">
      <c r="A3" s="90"/>
    </row>
    <row r="4" ht="81.75" customHeight="1" spans="1:1">
      <c r="A4" s="91" t="s">
        <v>2</v>
      </c>
    </row>
    <row r="5" ht="41.1" customHeight="1" spans="1:1">
      <c r="A5" s="92" t="s">
        <v>3</v>
      </c>
    </row>
    <row r="6" ht="36.95" customHeight="1" spans="1:1">
      <c r="A6" s="92" t="s">
        <v>4</v>
      </c>
    </row>
    <row r="7" ht="12.75" customHeight="1" spans="1:1">
      <c r="A7" s="93"/>
    </row>
    <row r="8" ht="12.75" customHeight="1" spans="1:1">
      <c r="A8" s="93"/>
    </row>
    <row r="9" ht="12.75" customHeight="1" spans="1:1">
      <c r="A9" s="93"/>
    </row>
    <row r="10" ht="12.75" customHeight="1" spans="1:1">
      <c r="A10" s="93"/>
    </row>
    <row r="11" ht="12.75" customHeight="1" spans="1:1">
      <c r="A11" s="93"/>
    </row>
    <row r="12" ht="12.75" customHeight="1" spans="1:1">
      <c r="A12" s="93"/>
    </row>
    <row r="13" ht="12.75" customHeight="1" spans="1:1">
      <c r="A13" s="93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tabSelected="1" workbookViewId="0">
      <selection activeCell="E31" sqref="E31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1" t="s">
        <v>25</v>
      </c>
    </row>
    <row r="2" ht="28.5" customHeight="1" spans="1:8">
      <c r="A2" s="20" t="s">
        <v>233</v>
      </c>
      <c r="B2" s="20"/>
      <c r="C2" s="20"/>
      <c r="D2" s="20"/>
      <c r="E2" s="20"/>
      <c r="F2" s="20"/>
      <c r="G2" s="20"/>
      <c r="H2" s="20"/>
    </row>
    <row r="3" ht="22.5" customHeight="1" spans="8:8">
      <c r="H3" s="19" t="s">
        <v>37</v>
      </c>
    </row>
    <row r="4" ht="22.5" customHeight="1" spans="1:8">
      <c r="A4" s="21" t="s">
        <v>185</v>
      </c>
      <c r="B4" s="21" t="s">
        <v>186</v>
      </c>
      <c r="C4" s="21" t="s">
        <v>187</v>
      </c>
      <c r="D4" s="21" t="s">
        <v>188</v>
      </c>
      <c r="E4" s="21" t="s">
        <v>132</v>
      </c>
      <c r="F4" s="21" t="s">
        <v>153</v>
      </c>
      <c r="G4" s="21" t="s">
        <v>154</v>
      </c>
      <c r="H4" s="21" t="s">
        <v>156</v>
      </c>
    </row>
    <row r="5" ht="15.75" customHeight="1" spans="1:8">
      <c r="A5" s="45" t="s">
        <v>142</v>
      </c>
      <c r="B5" s="45" t="s">
        <v>142</v>
      </c>
      <c r="C5" s="45" t="s">
        <v>142</v>
      </c>
      <c r="D5" s="45" t="s">
        <v>142</v>
      </c>
      <c r="E5" s="45">
        <v>1</v>
      </c>
      <c r="F5" s="45">
        <v>2</v>
      </c>
      <c r="G5" s="45">
        <v>3</v>
      </c>
      <c r="H5" s="45" t="s">
        <v>142</v>
      </c>
    </row>
    <row r="6" customHeight="1" spans="1:8">
      <c r="A6" s="45"/>
      <c r="B6" s="45"/>
      <c r="C6" s="45"/>
      <c r="D6" s="45"/>
      <c r="E6" s="45">
        <f t="shared" ref="E6:G6" si="0">E7+E13+E23+E25</f>
        <v>1886.24</v>
      </c>
      <c r="F6" s="45">
        <f t="shared" si="0"/>
        <v>1658.53</v>
      </c>
      <c r="G6" s="45">
        <f t="shared" si="0"/>
        <v>227.71</v>
      </c>
      <c r="H6" s="13"/>
    </row>
    <row r="7" customHeight="1" spans="1:8">
      <c r="A7" s="46">
        <v>301</v>
      </c>
      <c r="B7" s="47" t="s">
        <v>189</v>
      </c>
      <c r="C7" s="48" t="s">
        <v>190</v>
      </c>
      <c r="D7" s="49" t="s">
        <v>191</v>
      </c>
      <c r="E7" s="45">
        <f t="shared" ref="E7:E25" si="1">F7+G7+H7</f>
        <v>787.29</v>
      </c>
      <c r="F7" s="50">
        <f>F8+F9+F10+F11+F12</f>
        <v>787.29</v>
      </c>
      <c r="G7" s="50">
        <f>G8+G9+G10+G11+G12</f>
        <v>0</v>
      </c>
      <c r="H7" s="13"/>
    </row>
    <row r="8" customHeight="1" spans="1:8">
      <c r="A8" s="46">
        <v>30101</v>
      </c>
      <c r="B8" s="48" t="s">
        <v>192</v>
      </c>
      <c r="C8" s="51" t="s">
        <v>193</v>
      </c>
      <c r="D8" s="51" t="s">
        <v>194</v>
      </c>
      <c r="E8" s="45">
        <f t="shared" si="1"/>
        <v>475.4</v>
      </c>
      <c r="F8" s="50">
        <v>475.4</v>
      </c>
      <c r="G8" s="50"/>
      <c r="H8" s="13"/>
    </row>
    <row r="9" customHeight="1" spans="1:8">
      <c r="A9" s="46">
        <v>30102</v>
      </c>
      <c r="B9" s="48" t="s">
        <v>195</v>
      </c>
      <c r="C9" s="52"/>
      <c r="D9" s="52"/>
      <c r="E9" s="45">
        <f t="shared" si="1"/>
        <v>93.85</v>
      </c>
      <c r="F9" s="50">
        <v>93.85</v>
      </c>
      <c r="G9" s="50"/>
      <c r="H9" s="13"/>
    </row>
    <row r="10" customHeight="1" spans="1:8">
      <c r="A10" s="53">
        <v>30110</v>
      </c>
      <c r="B10" s="53" t="s">
        <v>196</v>
      </c>
      <c r="C10" s="52"/>
      <c r="D10" s="52"/>
      <c r="E10" s="45">
        <f t="shared" si="1"/>
        <v>85.73</v>
      </c>
      <c r="F10" s="50">
        <v>85.73</v>
      </c>
      <c r="G10" s="50"/>
      <c r="H10" s="13"/>
    </row>
    <row r="11" customHeight="1" spans="1:8">
      <c r="A11" s="53">
        <v>30112</v>
      </c>
      <c r="B11" s="53" t="s">
        <v>197</v>
      </c>
      <c r="C11" s="54"/>
      <c r="D11" s="54"/>
      <c r="E11" s="45">
        <f t="shared" si="1"/>
        <v>18.65</v>
      </c>
      <c r="F11" s="50">
        <v>18.65</v>
      </c>
      <c r="G11" s="50"/>
      <c r="H11" s="13"/>
    </row>
    <row r="12" customHeight="1" spans="1:8">
      <c r="A12" s="46">
        <v>30113</v>
      </c>
      <c r="B12" s="55" t="s">
        <v>198</v>
      </c>
      <c r="C12" s="48" t="s">
        <v>199</v>
      </c>
      <c r="D12" s="48" t="s">
        <v>198</v>
      </c>
      <c r="E12" s="45">
        <f t="shared" si="1"/>
        <v>113.66</v>
      </c>
      <c r="F12" s="50">
        <v>113.66</v>
      </c>
      <c r="G12" s="50"/>
      <c r="H12" s="13"/>
    </row>
    <row r="13" customHeight="1" spans="1:8">
      <c r="A13" s="46">
        <v>302</v>
      </c>
      <c r="B13" s="49" t="s">
        <v>200</v>
      </c>
      <c r="C13" s="48" t="s">
        <v>201</v>
      </c>
      <c r="D13" s="49" t="s">
        <v>202</v>
      </c>
      <c r="E13" s="45">
        <f t="shared" si="1"/>
        <v>223.21</v>
      </c>
      <c r="F13" s="50">
        <f>SUM(F14:F22)</f>
        <v>0</v>
      </c>
      <c r="G13" s="50">
        <f>SUM(G14:G22)</f>
        <v>223.21</v>
      </c>
      <c r="H13" s="14"/>
    </row>
    <row r="14" customHeight="1" spans="1:8">
      <c r="A14" s="46">
        <v>30201</v>
      </c>
      <c r="B14" s="53" t="s">
        <v>203</v>
      </c>
      <c r="C14" s="48" t="s">
        <v>204</v>
      </c>
      <c r="D14" s="55" t="s">
        <v>205</v>
      </c>
      <c r="E14" s="45">
        <f t="shared" si="1"/>
        <v>108.32</v>
      </c>
      <c r="F14" s="56"/>
      <c r="G14" s="50">
        <v>108.32</v>
      </c>
      <c r="H14" s="14"/>
    </row>
    <row r="15" customHeight="1" spans="1:8">
      <c r="A15" s="46">
        <v>30228</v>
      </c>
      <c r="B15" s="53" t="s">
        <v>206</v>
      </c>
      <c r="C15" s="48"/>
      <c r="D15" s="55"/>
      <c r="E15" s="45">
        <f t="shared" si="1"/>
        <v>19.44</v>
      </c>
      <c r="F15" s="56"/>
      <c r="G15" s="50">
        <v>19.44</v>
      </c>
      <c r="H15" s="14"/>
    </row>
    <row r="16" customHeight="1" spans="1:8">
      <c r="A16" s="57">
        <v>30215</v>
      </c>
      <c r="B16" s="48" t="s">
        <v>207</v>
      </c>
      <c r="C16" s="55" t="s">
        <v>208</v>
      </c>
      <c r="D16" s="55" t="s">
        <v>209</v>
      </c>
      <c r="E16" s="45">
        <f t="shared" si="1"/>
        <v>9.33</v>
      </c>
      <c r="F16" s="56"/>
      <c r="G16" s="56">
        <v>9.33</v>
      </c>
      <c r="H16" s="14"/>
    </row>
    <row r="17" customHeight="1" spans="1:8">
      <c r="A17" s="57">
        <v>30216</v>
      </c>
      <c r="B17" s="48" t="s">
        <v>210</v>
      </c>
      <c r="C17" s="55" t="s">
        <v>211</v>
      </c>
      <c r="D17" s="55" t="s">
        <v>212</v>
      </c>
      <c r="E17" s="45">
        <f t="shared" si="1"/>
        <v>6</v>
      </c>
      <c r="F17" s="56"/>
      <c r="G17" s="56">
        <v>6</v>
      </c>
      <c r="H17" s="14"/>
    </row>
    <row r="18" customHeight="1" spans="1:8">
      <c r="A18" s="57">
        <v>30218</v>
      </c>
      <c r="B18" s="48" t="s">
        <v>213</v>
      </c>
      <c r="C18" s="55" t="s">
        <v>214</v>
      </c>
      <c r="D18" s="55" t="s">
        <v>215</v>
      </c>
      <c r="E18" s="45">
        <f t="shared" si="1"/>
        <v>38.4</v>
      </c>
      <c r="F18" s="56"/>
      <c r="G18" s="56">
        <v>38.4</v>
      </c>
      <c r="H18" s="14"/>
    </row>
    <row r="19" customHeight="1" spans="1:8">
      <c r="A19" s="57">
        <v>30217</v>
      </c>
      <c r="B19" s="48" t="s">
        <v>216</v>
      </c>
      <c r="C19" s="55" t="s">
        <v>217</v>
      </c>
      <c r="D19" s="55" t="s">
        <v>218</v>
      </c>
      <c r="E19" s="45">
        <f t="shared" si="1"/>
        <v>3.5</v>
      </c>
      <c r="F19" s="56"/>
      <c r="G19" s="56">
        <v>3.5</v>
      </c>
      <c r="H19" s="14"/>
    </row>
    <row r="20" customHeight="1" spans="1:8">
      <c r="A20" s="57">
        <v>30212</v>
      </c>
      <c r="B20" s="48" t="s">
        <v>219</v>
      </c>
      <c r="C20" s="55" t="s">
        <v>220</v>
      </c>
      <c r="D20" s="55" t="s">
        <v>221</v>
      </c>
      <c r="E20" s="45">
        <f t="shared" si="1"/>
        <v>0</v>
      </c>
      <c r="F20" s="56"/>
      <c r="G20" s="56"/>
      <c r="H20" s="14"/>
    </row>
    <row r="21" customHeight="1" spans="1:8">
      <c r="A21" s="57">
        <v>30231</v>
      </c>
      <c r="B21" s="48" t="s">
        <v>222</v>
      </c>
      <c r="C21" s="55" t="s">
        <v>223</v>
      </c>
      <c r="D21" s="55" t="s">
        <v>224</v>
      </c>
      <c r="E21" s="45">
        <f t="shared" si="1"/>
        <v>6.28</v>
      </c>
      <c r="F21" s="56"/>
      <c r="G21" s="56">
        <v>6.28</v>
      </c>
      <c r="H21" s="14"/>
    </row>
    <row r="22" customHeight="1" spans="1:8">
      <c r="A22" s="57">
        <v>30213</v>
      </c>
      <c r="B22" s="48" t="s">
        <v>225</v>
      </c>
      <c r="C22" s="55" t="s">
        <v>226</v>
      </c>
      <c r="D22" s="55" t="s">
        <v>227</v>
      </c>
      <c r="E22" s="45">
        <f t="shared" si="1"/>
        <v>31.94</v>
      </c>
      <c r="F22" s="56"/>
      <c r="G22" s="56">
        <v>31.94</v>
      </c>
      <c r="H22" s="14"/>
    </row>
    <row r="23" customHeight="1" spans="1:8">
      <c r="A23" s="58">
        <v>301</v>
      </c>
      <c r="B23" s="48" t="s">
        <v>228</v>
      </c>
      <c r="C23" s="55" t="s">
        <v>229</v>
      </c>
      <c r="D23" s="47" t="s">
        <v>230</v>
      </c>
      <c r="E23" s="45">
        <f t="shared" si="1"/>
        <v>723.36</v>
      </c>
      <c r="F23" s="56">
        <v>718.86</v>
      </c>
      <c r="G23" s="56">
        <v>4.5</v>
      </c>
      <c r="H23" s="14"/>
    </row>
    <row r="24" customHeight="1" spans="1:8">
      <c r="A24" s="57"/>
      <c r="B24" s="48"/>
      <c r="C24" s="55" t="s">
        <v>231</v>
      </c>
      <c r="D24" s="55" t="s">
        <v>228</v>
      </c>
      <c r="E24" s="45">
        <f t="shared" si="1"/>
        <v>723.36</v>
      </c>
      <c r="F24" s="56">
        <v>718.86</v>
      </c>
      <c r="G24" s="56">
        <v>4.5</v>
      </c>
      <c r="H24" s="14"/>
    </row>
    <row r="25" customHeight="1" spans="1:8">
      <c r="A25" s="57">
        <v>303</v>
      </c>
      <c r="B25" s="49" t="s">
        <v>232</v>
      </c>
      <c r="C25" s="55">
        <v>509</v>
      </c>
      <c r="D25" s="47" t="s">
        <v>232</v>
      </c>
      <c r="E25" s="45">
        <f t="shared" si="1"/>
        <v>152.38</v>
      </c>
      <c r="F25" s="56">
        <v>152.38</v>
      </c>
      <c r="G25" s="56"/>
      <c r="H25" s="14"/>
    </row>
  </sheetData>
  <mergeCells count="6">
    <mergeCell ref="A23:A24"/>
    <mergeCell ref="B23:B24"/>
    <mergeCell ref="C8:C11"/>
    <mergeCell ref="C14:C15"/>
    <mergeCell ref="D8:D11"/>
    <mergeCell ref="D14:D15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workbookViewId="0">
      <selection activeCell="B24" sqref="B24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22" t="s">
        <v>27</v>
      </c>
      <c r="B1" s="23"/>
      <c r="C1" s="23"/>
      <c r="D1" s="23"/>
      <c r="E1" s="23"/>
      <c r="F1" s="23"/>
      <c r="G1" s="23"/>
      <c r="H1" s="24"/>
    </row>
    <row r="2" ht="22.5" customHeight="1" spans="1:8">
      <c r="A2" s="25" t="s">
        <v>28</v>
      </c>
      <c r="B2" s="26"/>
      <c r="C2" s="26"/>
      <c r="D2" s="26"/>
      <c r="E2" s="26"/>
      <c r="F2" s="26"/>
      <c r="G2" s="26"/>
      <c r="H2" s="26"/>
    </row>
    <row r="3" ht="22.5" customHeight="1" spans="1:8">
      <c r="A3" s="27"/>
      <c r="B3" s="27"/>
      <c r="C3" s="28"/>
      <c r="D3" s="28"/>
      <c r="E3" s="29"/>
      <c r="F3" s="29"/>
      <c r="G3" s="29"/>
      <c r="H3" s="30" t="s">
        <v>37</v>
      </c>
    </row>
    <row r="4" ht="22.5" customHeight="1" spans="1:8">
      <c r="A4" s="31" t="s">
        <v>38</v>
      </c>
      <c r="B4" s="31"/>
      <c r="C4" s="31" t="s">
        <v>39</v>
      </c>
      <c r="D4" s="31"/>
      <c r="E4" s="31"/>
      <c r="F4" s="31"/>
      <c r="G4" s="31"/>
      <c r="H4" s="31"/>
    </row>
    <row r="5" ht="22.5" customHeight="1" spans="1:8">
      <c r="A5" s="31" t="s">
        <v>40</v>
      </c>
      <c r="B5" s="31" t="s">
        <v>41</v>
      </c>
      <c r="C5" s="31" t="s">
        <v>42</v>
      </c>
      <c r="D5" s="32" t="s">
        <v>41</v>
      </c>
      <c r="E5" s="31" t="s">
        <v>43</v>
      </c>
      <c r="F5" s="31" t="s">
        <v>41</v>
      </c>
      <c r="G5" s="31" t="s">
        <v>44</v>
      </c>
      <c r="H5" s="31" t="s">
        <v>41</v>
      </c>
    </row>
    <row r="6" ht="22.5" customHeight="1" spans="1:8">
      <c r="A6" s="33" t="s">
        <v>234</v>
      </c>
      <c r="B6" s="34"/>
      <c r="C6" s="35" t="s">
        <v>235</v>
      </c>
      <c r="D6" s="36"/>
      <c r="E6" s="37" t="s">
        <v>236</v>
      </c>
      <c r="F6" s="37"/>
      <c r="G6" s="38" t="s">
        <v>237</v>
      </c>
      <c r="H6" s="36"/>
    </row>
    <row r="7" ht="22.5" customHeight="1" spans="1:8">
      <c r="A7" s="39"/>
      <c r="B7" s="34"/>
      <c r="C7" s="35" t="s">
        <v>238</v>
      </c>
      <c r="D7" s="36"/>
      <c r="E7" s="38" t="s">
        <v>228</v>
      </c>
      <c r="F7" s="38"/>
      <c r="G7" s="38" t="s">
        <v>239</v>
      </c>
      <c r="H7" s="36"/>
    </row>
    <row r="8" ht="22.5" customHeight="1" spans="1:10">
      <c r="A8" s="39"/>
      <c r="B8" s="34"/>
      <c r="C8" s="35" t="s">
        <v>240</v>
      </c>
      <c r="D8" s="36"/>
      <c r="E8" s="38" t="s">
        <v>241</v>
      </c>
      <c r="F8" s="38"/>
      <c r="G8" s="38" t="s">
        <v>242</v>
      </c>
      <c r="H8" s="36"/>
      <c r="J8" s="1"/>
    </row>
    <row r="9" ht="22.5" customHeight="1" spans="1:8">
      <c r="A9" s="33"/>
      <c r="B9" s="34"/>
      <c r="C9" s="35" t="s">
        <v>243</v>
      </c>
      <c r="D9" s="36"/>
      <c r="E9" s="38" t="s">
        <v>244</v>
      </c>
      <c r="F9" s="38"/>
      <c r="G9" s="38" t="s">
        <v>245</v>
      </c>
      <c r="H9" s="36"/>
    </row>
    <row r="10" ht="22.5" customHeight="1" spans="1:9">
      <c r="A10" s="33"/>
      <c r="B10" s="34"/>
      <c r="C10" s="35" t="s">
        <v>246</v>
      </c>
      <c r="D10" s="36"/>
      <c r="E10" s="38" t="s">
        <v>247</v>
      </c>
      <c r="F10" s="38"/>
      <c r="G10" s="38" t="s">
        <v>248</v>
      </c>
      <c r="H10" s="36"/>
      <c r="I10" s="1"/>
    </row>
    <row r="11" ht="22.5" customHeight="1" spans="1:9">
      <c r="A11" s="39"/>
      <c r="B11" s="34"/>
      <c r="C11" s="35" t="s">
        <v>249</v>
      </c>
      <c r="D11" s="36"/>
      <c r="E11" s="38" t="s">
        <v>250</v>
      </c>
      <c r="F11" s="38"/>
      <c r="G11" s="38" t="s">
        <v>251</v>
      </c>
      <c r="H11" s="36"/>
      <c r="I11" s="1"/>
    </row>
    <row r="12" ht="22.5" customHeight="1" spans="1:9">
      <c r="A12" s="39"/>
      <c r="B12" s="34"/>
      <c r="C12" s="35" t="s">
        <v>252</v>
      </c>
      <c r="D12" s="36"/>
      <c r="E12" s="38" t="s">
        <v>228</v>
      </c>
      <c r="F12" s="38"/>
      <c r="G12" s="38" t="s">
        <v>253</v>
      </c>
      <c r="H12" s="36"/>
      <c r="I12" s="1"/>
    </row>
    <row r="13" ht="22.5" customHeight="1" spans="1:9">
      <c r="A13" s="40"/>
      <c r="B13" s="34"/>
      <c r="C13" s="35" t="s">
        <v>254</v>
      </c>
      <c r="D13" s="36"/>
      <c r="E13" s="38" t="s">
        <v>241</v>
      </c>
      <c r="F13" s="38"/>
      <c r="G13" s="38" t="s">
        <v>255</v>
      </c>
      <c r="H13" s="36"/>
      <c r="I13" s="1"/>
    </row>
    <row r="14" ht="22.5" customHeight="1" spans="1:8">
      <c r="A14" s="40"/>
      <c r="B14" s="34"/>
      <c r="C14" s="35" t="s">
        <v>256</v>
      </c>
      <c r="D14" s="36"/>
      <c r="E14" s="38" t="s">
        <v>244</v>
      </c>
      <c r="F14" s="38"/>
      <c r="G14" s="38" t="s">
        <v>257</v>
      </c>
      <c r="H14" s="36"/>
    </row>
    <row r="15" ht="22.5" customHeight="1" spans="1:8">
      <c r="A15" s="40"/>
      <c r="B15" s="34"/>
      <c r="C15" s="35" t="s">
        <v>258</v>
      </c>
      <c r="D15" s="36"/>
      <c r="E15" s="38" t="s">
        <v>259</v>
      </c>
      <c r="F15" s="38"/>
      <c r="G15" s="38" t="s">
        <v>260</v>
      </c>
      <c r="H15" s="36"/>
    </row>
    <row r="16" ht="22.5" customHeight="1" spans="1:10">
      <c r="A16" s="13"/>
      <c r="B16" s="41"/>
      <c r="C16" s="35" t="s">
        <v>261</v>
      </c>
      <c r="D16" s="36"/>
      <c r="E16" s="38" t="s">
        <v>262</v>
      </c>
      <c r="F16" s="38"/>
      <c r="G16" s="38" t="s">
        <v>263</v>
      </c>
      <c r="H16" s="36"/>
      <c r="J16" s="1"/>
    </row>
    <row r="17" ht="22.5" customHeight="1" spans="1:8">
      <c r="A17" s="14"/>
      <c r="B17" s="41"/>
      <c r="C17" s="35" t="s">
        <v>264</v>
      </c>
      <c r="D17" s="36"/>
      <c r="E17" s="38" t="s">
        <v>265</v>
      </c>
      <c r="F17" s="38"/>
      <c r="G17" s="38" t="s">
        <v>266</v>
      </c>
      <c r="H17" s="36"/>
    </row>
    <row r="18" ht="22.5" customHeight="1" spans="1:8">
      <c r="A18" s="14"/>
      <c r="B18" s="41"/>
      <c r="C18" s="35" t="s">
        <v>267</v>
      </c>
      <c r="D18" s="36"/>
      <c r="E18" s="38" t="s">
        <v>268</v>
      </c>
      <c r="F18" s="38"/>
      <c r="G18" s="38" t="s">
        <v>269</v>
      </c>
      <c r="H18" s="36"/>
    </row>
    <row r="19" ht="22.5" customHeight="1" spans="1:8">
      <c r="A19" s="40"/>
      <c r="B19" s="41"/>
      <c r="C19" s="35" t="s">
        <v>270</v>
      </c>
      <c r="D19" s="36"/>
      <c r="E19" s="38" t="s">
        <v>271</v>
      </c>
      <c r="F19" s="38"/>
      <c r="G19" s="38" t="s">
        <v>272</v>
      </c>
      <c r="H19" s="36"/>
    </row>
    <row r="20" ht="22.5" customHeight="1" spans="1:8">
      <c r="A20" s="40"/>
      <c r="B20" s="34"/>
      <c r="C20" s="35" t="s">
        <v>273</v>
      </c>
      <c r="D20" s="36"/>
      <c r="E20" s="38" t="s">
        <v>274</v>
      </c>
      <c r="F20" s="38"/>
      <c r="G20" s="38" t="s">
        <v>275</v>
      </c>
      <c r="H20" s="36"/>
    </row>
    <row r="21" ht="22.5" customHeight="1" spans="1:8">
      <c r="A21" s="13"/>
      <c r="B21" s="34"/>
      <c r="C21" s="14"/>
      <c r="D21" s="36"/>
      <c r="E21" s="38" t="s">
        <v>276</v>
      </c>
      <c r="F21" s="38"/>
      <c r="G21" s="38"/>
      <c r="H21" s="36"/>
    </row>
    <row r="22" ht="18" customHeight="1" spans="1:8">
      <c r="A22" s="14"/>
      <c r="B22" s="34"/>
      <c r="C22" s="14"/>
      <c r="D22" s="36"/>
      <c r="E22" s="42" t="s">
        <v>277</v>
      </c>
      <c r="F22" s="42"/>
      <c r="G22" s="42"/>
      <c r="H22" s="36"/>
    </row>
    <row r="23" ht="19.5" customHeight="1" spans="1:8">
      <c r="A23" s="14"/>
      <c r="B23" s="34"/>
      <c r="C23" s="14"/>
      <c r="D23" s="36"/>
      <c r="E23" s="42" t="s">
        <v>278</v>
      </c>
      <c r="F23" s="42"/>
      <c r="G23" s="42"/>
      <c r="H23" s="36"/>
    </row>
    <row r="24" ht="21.75" customHeight="1" spans="1:8">
      <c r="A24" s="14"/>
      <c r="B24" s="34"/>
      <c r="C24" s="35"/>
      <c r="D24" s="43"/>
      <c r="E24" s="42" t="s">
        <v>279</v>
      </c>
      <c r="F24" s="42"/>
      <c r="G24" s="42"/>
      <c r="H24" s="36"/>
    </row>
    <row r="25" ht="23.25" customHeight="1" spans="1:8">
      <c r="A25" s="14"/>
      <c r="B25" s="34"/>
      <c r="C25" s="35"/>
      <c r="D25" s="43"/>
      <c r="E25" s="33"/>
      <c r="F25" s="33"/>
      <c r="G25" s="33"/>
      <c r="H25" s="44"/>
    </row>
    <row r="26" ht="18" customHeight="1" spans="1:8">
      <c r="A26" s="32" t="s">
        <v>117</v>
      </c>
      <c r="B26" s="41">
        <f>SUM(B6,B9,B10,B12,B13,B14,B15)</f>
        <v>0</v>
      </c>
      <c r="C26" s="32" t="s">
        <v>118</v>
      </c>
      <c r="D26" s="43">
        <f>SUM(D6:D20)</f>
        <v>0</v>
      </c>
      <c r="E26" s="32" t="s">
        <v>118</v>
      </c>
      <c r="F26" s="32"/>
      <c r="G26" s="32"/>
      <c r="H26" s="44">
        <f>SUM(H6,H11,H21,H22,H23)</f>
        <v>0</v>
      </c>
    </row>
    <row r="27" customHeight="1" spans="2:8">
      <c r="B27" s="1"/>
      <c r="D27" s="1"/>
      <c r="H27" s="1"/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4">
      <c r="B39" s="1"/>
      <c r="D39" s="1"/>
    </row>
    <row r="40" customHeight="1" spans="2:4">
      <c r="B40" s="1"/>
      <c r="D40" s="1"/>
    </row>
    <row r="41" customHeight="1" spans="2:4">
      <c r="B41" s="1"/>
      <c r="D41" s="1"/>
    </row>
    <row r="42" customHeight="1" spans="2:2">
      <c r="B42" s="1"/>
    </row>
    <row r="43" customHeight="1" spans="2:2">
      <c r="B43" s="1"/>
    </row>
    <row r="44" customHeight="1" spans="2:2">
      <c r="B44" s="1"/>
    </row>
  </sheetData>
  <sheetProtection sheet="1" objects="1"/>
  <mergeCells count="3"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C8" sqref="C8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1" t="s">
        <v>31</v>
      </c>
    </row>
    <row r="2" ht="28.5" customHeight="1" spans="1:4">
      <c r="A2" s="20" t="s">
        <v>32</v>
      </c>
      <c r="B2" s="20"/>
      <c r="C2" s="20"/>
      <c r="D2" s="20"/>
    </row>
    <row r="3" ht="22.5" customHeight="1" spans="4:4">
      <c r="D3" s="19" t="s">
        <v>37</v>
      </c>
    </row>
    <row r="4" ht="22.5" customHeight="1" spans="1:4">
      <c r="A4" s="21" t="s">
        <v>128</v>
      </c>
      <c r="B4" s="10" t="s">
        <v>280</v>
      </c>
      <c r="C4" s="21" t="s">
        <v>281</v>
      </c>
      <c r="D4" s="21" t="s">
        <v>282</v>
      </c>
    </row>
    <row r="5" ht="15.75" customHeight="1" spans="1:4">
      <c r="A5" s="11" t="s">
        <v>142</v>
      </c>
      <c r="B5" s="11" t="s">
        <v>142</v>
      </c>
      <c r="C5" s="11" t="s">
        <v>142</v>
      </c>
      <c r="D5" s="12" t="s">
        <v>142</v>
      </c>
    </row>
    <row r="6" customHeight="1" spans="1:4">
      <c r="A6" s="13"/>
      <c r="B6" s="13"/>
      <c r="C6" s="13"/>
      <c r="D6" s="13"/>
    </row>
    <row r="7" customHeight="1" spans="1:4">
      <c r="A7" s="13"/>
      <c r="B7" s="13"/>
      <c r="C7" s="13"/>
      <c r="D7" s="13"/>
    </row>
    <row r="8" customHeight="1" spans="1:4">
      <c r="A8" s="13"/>
      <c r="B8" s="13"/>
      <c r="C8" s="13"/>
      <c r="D8" s="13"/>
    </row>
    <row r="9" customHeight="1" spans="1:4">
      <c r="A9" s="13"/>
      <c r="B9" s="13"/>
      <c r="C9" s="13"/>
      <c r="D9" s="13"/>
    </row>
    <row r="10" customHeight="1" spans="1:4">
      <c r="A10" s="13"/>
      <c r="B10" s="13"/>
      <c r="C10" s="13"/>
      <c r="D10" s="13"/>
    </row>
    <row r="11" customHeight="1" spans="1:4">
      <c r="A11" s="13"/>
      <c r="B11" s="13"/>
      <c r="C11" s="13"/>
      <c r="D11" s="14"/>
    </row>
    <row r="12" customHeight="1" spans="1:4">
      <c r="A12" s="13"/>
      <c r="B12" s="13"/>
      <c r="C12" s="13"/>
      <c r="D12" s="14"/>
    </row>
    <row r="13" customHeight="1" spans="1:4">
      <c r="A13" s="13"/>
      <c r="B13" s="13"/>
      <c r="C13" s="13"/>
      <c r="D13" s="14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sheetProtection sheet="1" objects="1"/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AB14" sqref="AB14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1" t="s">
        <v>34</v>
      </c>
    </row>
    <row r="2" ht="28.5" customHeight="1" spans="1:29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22.5" customHeight="1" spans="29:29">
      <c r="AC3" s="19" t="s">
        <v>37</v>
      </c>
    </row>
    <row r="4" ht="17.25" customHeight="1" spans="1:29">
      <c r="A4" s="3" t="s">
        <v>128</v>
      </c>
      <c r="B4" s="3" t="s">
        <v>129</v>
      </c>
      <c r="C4" s="4" t="s">
        <v>283</v>
      </c>
      <c r="D4" s="5"/>
      <c r="E4" s="5"/>
      <c r="F4" s="5"/>
      <c r="G4" s="5"/>
      <c r="H4" s="5"/>
      <c r="I4" s="5"/>
      <c r="J4" s="5"/>
      <c r="K4" s="15"/>
      <c r="L4" s="4" t="s">
        <v>284</v>
      </c>
      <c r="M4" s="5"/>
      <c r="N4" s="5"/>
      <c r="O4" s="5"/>
      <c r="P4" s="5"/>
      <c r="Q4" s="5"/>
      <c r="R4" s="5"/>
      <c r="S4" s="5"/>
      <c r="T4" s="15"/>
      <c r="U4" s="4" t="s">
        <v>285</v>
      </c>
      <c r="V4" s="5"/>
      <c r="W4" s="5"/>
      <c r="X4" s="5"/>
      <c r="Y4" s="5"/>
      <c r="Z4" s="5"/>
      <c r="AA4" s="5"/>
      <c r="AB4" s="5"/>
      <c r="AC4" s="15"/>
    </row>
    <row r="5" ht="17.25" customHeight="1" spans="1:29">
      <c r="A5" s="3"/>
      <c r="B5" s="3"/>
      <c r="C5" s="6" t="s">
        <v>132</v>
      </c>
      <c r="D5" s="4" t="s">
        <v>286</v>
      </c>
      <c r="E5" s="5"/>
      <c r="F5" s="5"/>
      <c r="G5" s="5"/>
      <c r="H5" s="5"/>
      <c r="I5" s="15"/>
      <c r="J5" s="16" t="s">
        <v>287</v>
      </c>
      <c r="K5" s="16" t="s">
        <v>288</v>
      </c>
      <c r="L5" s="6" t="s">
        <v>132</v>
      </c>
      <c r="M5" s="4" t="s">
        <v>286</v>
      </c>
      <c r="N5" s="5"/>
      <c r="O5" s="5"/>
      <c r="P5" s="5"/>
      <c r="Q5" s="5"/>
      <c r="R5" s="15"/>
      <c r="S5" s="16" t="s">
        <v>287</v>
      </c>
      <c r="T5" s="16" t="s">
        <v>288</v>
      </c>
      <c r="U5" s="6" t="s">
        <v>132</v>
      </c>
      <c r="V5" s="4" t="s">
        <v>286</v>
      </c>
      <c r="W5" s="5"/>
      <c r="X5" s="5"/>
      <c r="Y5" s="5"/>
      <c r="Z5" s="5"/>
      <c r="AA5" s="15"/>
      <c r="AB5" s="16" t="s">
        <v>287</v>
      </c>
      <c r="AC5" s="16" t="s">
        <v>288</v>
      </c>
    </row>
    <row r="6" ht="23.25" customHeight="1" spans="1:29">
      <c r="A6" s="3"/>
      <c r="B6" s="3"/>
      <c r="C6" s="7"/>
      <c r="D6" s="8" t="s">
        <v>140</v>
      </c>
      <c r="E6" s="8" t="s">
        <v>289</v>
      </c>
      <c r="F6" s="8" t="s">
        <v>290</v>
      </c>
      <c r="G6" s="8" t="s">
        <v>291</v>
      </c>
      <c r="H6" s="8"/>
      <c r="I6" s="8"/>
      <c r="J6" s="17"/>
      <c r="K6" s="17"/>
      <c r="L6" s="7"/>
      <c r="M6" s="8" t="s">
        <v>140</v>
      </c>
      <c r="N6" s="8" t="s">
        <v>289</v>
      </c>
      <c r="O6" s="8" t="s">
        <v>290</v>
      </c>
      <c r="P6" s="8" t="s">
        <v>291</v>
      </c>
      <c r="Q6" s="8"/>
      <c r="R6" s="8"/>
      <c r="S6" s="17"/>
      <c r="T6" s="17"/>
      <c r="U6" s="7"/>
      <c r="V6" s="8" t="s">
        <v>140</v>
      </c>
      <c r="W6" s="8" t="s">
        <v>289</v>
      </c>
      <c r="X6" s="8" t="s">
        <v>290</v>
      </c>
      <c r="Y6" s="8" t="s">
        <v>291</v>
      </c>
      <c r="Z6" s="8"/>
      <c r="AA6" s="8"/>
      <c r="AB6" s="17"/>
      <c r="AC6" s="17"/>
    </row>
    <row r="7" ht="26.25" customHeight="1" spans="1:29">
      <c r="A7" s="3"/>
      <c r="B7" s="3"/>
      <c r="C7" s="9"/>
      <c r="D7" s="8"/>
      <c r="E7" s="8"/>
      <c r="F7" s="8"/>
      <c r="G7" s="10" t="s">
        <v>140</v>
      </c>
      <c r="H7" s="10" t="s">
        <v>292</v>
      </c>
      <c r="I7" s="10" t="s">
        <v>293</v>
      </c>
      <c r="J7" s="18"/>
      <c r="K7" s="18"/>
      <c r="L7" s="9"/>
      <c r="M7" s="8"/>
      <c r="N7" s="8"/>
      <c r="O7" s="8"/>
      <c r="P7" s="10" t="s">
        <v>140</v>
      </c>
      <c r="Q7" s="10" t="s">
        <v>292</v>
      </c>
      <c r="R7" s="10" t="s">
        <v>293</v>
      </c>
      <c r="S7" s="18"/>
      <c r="T7" s="18"/>
      <c r="U7" s="9"/>
      <c r="V7" s="8"/>
      <c r="W7" s="8"/>
      <c r="X7" s="8"/>
      <c r="Y7" s="10" t="s">
        <v>140</v>
      </c>
      <c r="Z7" s="10" t="s">
        <v>292</v>
      </c>
      <c r="AA7" s="10" t="s">
        <v>293</v>
      </c>
      <c r="AB7" s="18"/>
      <c r="AC7" s="18"/>
    </row>
    <row r="8" ht="17.25" customHeight="1" spans="1:29">
      <c r="A8" s="11" t="s">
        <v>142</v>
      </c>
      <c r="B8" s="11" t="s">
        <v>142</v>
      </c>
      <c r="C8" s="11">
        <v>1</v>
      </c>
      <c r="D8" s="12">
        <v>2</v>
      </c>
      <c r="E8" s="12">
        <v>3</v>
      </c>
      <c r="F8" s="12">
        <v>4</v>
      </c>
      <c r="G8" s="11">
        <v>5</v>
      </c>
      <c r="H8" s="11">
        <v>6</v>
      </c>
      <c r="I8" s="11">
        <v>7</v>
      </c>
      <c r="J8" s="11">
        <v>8</v>
      </c>
      <c r="K8" s="11">
        <v>9</v>
      </c>
      <c r="L8" s="11">
        <v>10</v>
      </c>
      <c r="M8" s="11">
        <v>11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 t="s">
        <v>294</v>
      </c>
      <c r="V8" s="11" t="s">
        <v>295</v>
      </c>
      <c r="W8" s="11" t="s">
        <v>296</v>
      </c>
      <c r="X8" s="11" t="s">
        <v>297</v>
      </c>
      <c r="Y8" s="11" t="s">
        <v>298</v>
      </c>
      <c r="Z8" s="11" t="s">
        <v>299</v>
      </c>
      <c r="AA8" s="11" t="s">
        <v>300</v>
      </c>
      <c r="AB8" s="11" t="s">
        <v>301</v>
      </c>
      <c r="AC8" s="11" t="s">
        <v>302</v>
      </c>
    </row>
    <row r="9" customHeight="1" spans="1:2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customHeight="1" spans="1:29">
      <c r="A10" s="13"/>
      <c r="B10" s="13" t="s">
        <v>143</v>
      </c>
      <c r="C10" s="13">
        <v>22.06</v>
      </c>
      <c r="D10" s="13">
        <v>9.78</v>
      </c>
      <c r="E10" s="13"/>
      <c r="F10" s="13">
        <v>3.5</v>
      </c>
      <c r="G10" s="13">
        <v>6.28</v>
      </c>
      <c r="H10" s="13"/>
      <c r="I10" s="13">
        <v>6.28</v>
      </c>
      <c r="J10" s="13">
        <v>9.28</v>
      </c>
      <c r="K10" s="13">
        <v>3</v>
      </c>
      <c r="L10" s="13">
        <v>25.11</v>
      </c>
      <c r="M10" s="13">
        <v>9.78</v>
      </c>
      <c r="N10" s="13"/>
      <c r="O10" s="13">
        <v>3.5</v>
      </c>
      <c r="P10" s="13">
        <v>6.28</v>
      </c>
      <c r="Q10" s="13"/>
      <c r="R10" s="13">
        <v>6.28</v>
      </c>
      <c r="S10" s="13">
        <v>9.33</v>
      </c>
      <c r="T10" s="13">
        <v>6</v>
      </c>
      <c r="U10" s="13">
        <v>3.05</v>
      </c>
      <c r="V10" s="13">
        <v>0</v>
      </c>
      <c r="W10" s="13"/>
      <c r="X10" s="13"/>
      <c r="Y10" s="13"/>
      <c r="Z10" s="13"/>
      <c r="AA10" s="13"/>
      <c r="AB10" s="13">
        <v>0.05</v>
      </c>
      <c r="AC10" s="13">
        <v>3</v>
      </c>
    </row>
    <row r="11" customHeight="1" spans="1:29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customHeight="1" spans="1:29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customHeight="1" spans="1:29">
      <c r="A13" s="14"/>
      <c r="B13" s="13"/>
      <c r="C13" s="14"/>
      <c r="D13" s="13"/>
      <c r="E13" s="13"/>
      <c r="F13" s="13"/>
      <c r="G13" s="13"/>
      <c r="H13" s="13"/>
      <c r="I13" s="13"/>
      <c r="J13" s="13"/>
      <c r="K13" s="13"/>
      <c r="L13" s="14"/>
      <c r="M13" s="13"/>
      <c r="N13" s="13"/>
      <c r="O13" s="13"/>
      <c r="P13" s="13"/>
      <c r="Q13" s="13"/>
      <c r="R13" s="13"/>
      <c r="S13" s="13"/>
      <c r="T13" s="13"/>
      <c r="U13" s="14"/>
      <c r="V13" s="13"/>
      <c r="W13" s="13"/>
      <c r="X13" s="13"/>
      <c r="Y13" s="13"/>
      <c r="Z13" s="13"/>
      <c r="AA13" s="13"/>
      <c r="AB13" s="13"/>
      <c r="AC13" s="13"/>
    </row>
    <row r="14" customHeight="1" spans="1:29">
      <c r="A14" s="14"/>
      <c r="B14" s="13"/>
      <c r="C14" s="13"/>
      <c r="D14" s="14"/>
      <c r="E14" s="13"/>
      <c r="F14" s="13"/>
      <c r="G14" s="13"/>
      <c r="H14" s="13"/>
      <c r="I14" s="13"/>
      <c r="J14" s="13"/>
      <c r="K14" s="13"/>
      <c r="L14" s="13"/>
      <c r="M14" s="14"/>
      <c r="N14" s="13"/>
      <c r="O14" s="13"/>
      <c r="P14" s="13"/>
      <c r="Q14" s="13"/>
      <c r="R14" s="13"/>
      <c r="S14" s="13"/>
      <c r="T14" s="13"/>
      <c r="U14" s="13"/>
      <c r="V14" s="14"/>
      <c r="W14" s="13"/>
      <c r="X14" s="13"/>
      <c r="Y14" s="13"/>
      <c r="Z14" s="13"/>
      <c r="AA14" s="13"/>
      <c r="AB14" s="13"/>
      <c r="AC14" s="13"/>
    </row>
    <row r="15" customHeight="1" spans="1:29">
      <c r="A15" s="14"/>
      <c r="B15" s="14"/>
      <c r="C15" s="14"/>
      <c r="D15" s="14"/>
      <c r="E15" s="13"/>
      <c r="F15" s="13"/>
      <c r="G15" s="13"/>
      <c r="H15" s="13"/>
      <c r="I15" s="13"/>
      <c r="J15" s="13"/>
      <c r="K15" s="13"/>
      <c r="L15" s="14"/>
      <c r="M15" s="14"/>
      <c r="N15" s="13"/>
      <c r="O15" s="13"/>
      <c r="P15" s="13"/>
      <c r="Q15" s="13"/>
      <c r="R15" s="13"/>
      <c r="S15" s="13"/>
      <c r="T15" s="13"/>
      <c r="U15" s="14"/>
      <c r="V15" s="14"/>
      <c r="W15" s="13"/>
      <c r="X15" s="13"/>
      <c r="Y15" s="13"/>
      <c r="Z15" s="13"/>
      <c r="AA15" s="13"/>
      <c r="AB15" s="13"/>
      <c r="AC15" s="13"/>
    </row>
    <row r="16" customHeight="1" spans="1:29">
      <c r="A16" s="14"/>
      <c r="B16" s="14"/>
      <c r="C16" s="14"/>
      <c r="D16" s="14"/>
      <c r="E16" s="14"/>
      <c r="F16" s="13"/>
      <c r="G16" s="13"/>
      <c r="H16" s="13"/>
      <c r="I16" s="13"/>
      <c r="J16" s="13"/>
      <c r="K16" s="13"/>
      <c r="L16" s="14"/>
      <c r="M16" s="14"/>
      <c r="N16" s="14"/>
      <c r="O16" s="13"/>
      <c r="P16" s="13"/>
      <c r="Q16" s="13"/>
      <c r="R16" s="13"/>
      <c r="S16" s="13"/>
      <c r="T16" s="13"/>
      <c r="U16" s="14"/>
      <c r="V16" s="14"/>
      <c r="W16" s="14"/>
      <c r="X16" s="13"/>
      <c r="Y16" s="13"/>
      <c r="Z16" s="13"/>
      <c r="AA16" s="13"/>
      <c r="AB16" s="13"/>
      <c r="AC16" s="13"/>
    </row>
    <row r="17" customHeight="1" spans="6:11">
      <c r="F17" s="1"/>
      <c r="G17" s="1"/>
      <c r="H17" s="1"/>
      <c r="I17" s="1"/>
      <c r="J17" s="1"/>
      <c r="K17" s="1"/>
    </row>
    <row r="18" customHeight="1" spans="7:11">
      <c r="G18" s="1"/>
      <c r="H18" s="1"/>
      <c r="K18" s="1"/>
    </row>
    <row r="19" customHeight="1" spans="8:11">
      <c r="H19" s="1"/>
      <c r="K19" s="1"/>
    </row>
    <row r="20" customHeight="1" spans="8:11">
      <c r="H20" s="1"/>
      <c r="K20" s="1"/>
    </row>
    <row r="21" customHeight="1" spans="9:11">
      <c r="I21" s="1"/>
      <c r="K21" s="1"/>
    </row>
    <row r="22" customHeight="1" spans="9:10">
      <c r="I22" s="1"/>
      <c r="J22" s="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selection activeCell="C24" sqref="C24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3" customWidth="1"/>
  </cols>
  <sheetData>
    <row r="1" ht="22.5" spans="1:12">
      <c r="A1" s="83" t="s">
        <v>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3" ht="24" customHeight="1" spans="1:12">
      <c r="A3" s="84" t="s">
        <v>6</v>
      </c>
      <c r="B3" s="84" t="s">
        <v>7</v>
      </c>
      <c r="C3" s="84"/>
      <c r="D3" s="84"/>
      <c r="E3" s="84"/>
      <c r="F3" s="84"/>
      <c r="G3" s="84"/>
      <c r="H3" s="84"/>
      <c r="I3" s="84"/>
      <c r="J3" s="84"/>
      <c r="K3" s="87" t="s">
        <v>8</v>
      </c>
      <c r="L3" s="87" t="s">
        <v>9</v>
      </c>
    </row>
    <row r="4" s="82" customFormat="1" ht="24.95" customHeight="1" spans="1:12">
      <c r="A4" s="85" t="s">
        <v>10</v>
      </c>
      <c r="B4" s="86" t="s">
        <v>11</v>
      </c>
      <c r="C4" s="86"/>
      <c r="D4" s="86"/>
      <c r="E4" s="86"/>
      <c r="F4" s="86"/>
      <c r="G4" s="86"/>
      <c r="H4" s="86"/>
      <c r="I4" s="86"/>
      <c r="J4" s="86"/>
      <c r="K4" s="85" t="s">
        <v>12</v>
      </c>
      <c r="L4" s="85"/>
    </row>
    <row r="5" s="82" customFormat="1" ht="24.95" customHeight="1" spans="1:12">
      <c r="A5" s="87" t="s">
        <v>13</v>
      </c>
      <c r="B5" s="88" t="s">
        <v>14</v>
      </c>
      <c r="C5" s="88"/>
      <c r="D5" s="88"/>
      <c r="E5" s="88"/>
      <c r="F5" s="88"/>
      <c r="G5" s="88"/>
      <c r="H5" s="88"/>
      <c r="I5" s="88"/>
      <c r="J5" s="88"/>
      <c r="K5" s="85" t="s">
        <v>12</v>
      </c>
      <c r="L5" s="87"/>
    </row>
    <row r="6" s="82" customFormat="1" ht="24.95" customHeight="1" spans="1:12">
      <c r="A6" s="87" t="s">
        <v>15</v>
      </c>
      <c r="B6" s="88" t="s">
        <v>16</v>
      </c>
      <c r="C6" s="88"/>
      <c r="D6" s="88"/>
      <c r="E6" s="88"/>
      <c r="F6" s="88"/>
      <c r="G6" s="88"/>
      <c r="H6" s="88"/>
      <c r="I6" s="88"/>
      <c r="J6" s="88"/>
      <c r="K6" s="85" t="s">
        <v>12</v>
      </c>
      <c r="L6" s="87"/>
    </row>
    <row r="7" s="82" customFormat="1" ht="24.95" customHeight="1" spans="1:12">
      <c r="A7" s="87" t="s">
        <v>17</v>
      </c>
      <c r="B7" s="88" t="s">
        <v>18</v>
      </c>
      <c r="C7" s="88"/>
      <c r="D7" s="88"/>
      <c r="E7" s="88"/>
      <c r="F7" s="88"/>
      <c r="G7" s="88"/>
      <c r="H7" s="88"/>
      <c r="I7" s="88"/>
      <c r="J7" s="88"/>
      <c r="K7" s="85" t="s">
        <v>12</v>
      </c>
      <c r="L7" s="87"/>
    </row>
    <row r="8" s="82" customFormat="1" ht="24.95" customHeight="1" spans="1:12">
      <c r="A8" s="87" t="s">
        <v>19</v>
      </c>
      <c r="B8" s="88" t="s">
        <v>20</v>
      </c>
      <c r="C8" s="88"/>
      <c r="D8" s="88"/>
      <c r="E8" s="88"/>
      <c r="F8" s="88"/>
      <c r="G8" s="88"/>
      <c r="H8" s="88"/>
      <c r="I8" s="88"/>
      <c r="J8" s="88"/>
      <c r="K8" s="85" t="s">
        <v>12</v>
      </c>
      <c r="L8" s="87"/>
    </row>
    <row r="9" s="82" customFormat="1" ht="24.95" customHeight="1" spans="1:12">
      <c r="A9" s="87" t="s">
        <v>21</v>
      </c>
      <c r="B9" s="88" t="s">
        <v>22</v>
      </c>
      <c r="C9" s="88"/>
      <c r="D9" s="88"/>
      <c r="E9" s="88"/>
      <c r="F9" s="88"/>
      <c r="G9" s="88"/>
      <c r="H9" s="88"/>
      <c r="I9" s="88"/>
      <c r="J9" s="88"/>
      <c r="K9" s="85" t="s">
        <v>12</v>
      </c>
      <c r="L9" s="87"/>
    </row>
    <row r="10" s="82" customFormat="1" ht="24.95" customHeight="1" spans="1:12">
      <c r="A10" s="87" t="s">
        <v>23</v>
      </c>
      <c r="B10" s="88" t="s">
        <v>24</v>
      </c>
      <c r="C10" s="88"/>
      <c r="D10" s="88"/>
      <c r="E10" s="88"/>
      <c r="F10" s="88"/>
      <c r="G10" s="88"/>
      <c r="H10" s="88"/>
      <c r="I10" s="88"/>
      <c r="J10" s="88"/>
      <c r="K10" s="85" t="s">
        <v>12</v>
      </c>
      <c r="L10" s="87"/>
    </row>
    <row r="11" s="82" customFormat="1" ht="24.95" customHeight="1" spans="1:12">
      <c r="A11" s="87" t="s">
        <v>25</v>
      </c>
      <c r="B11" s="88" t="s">
        <v>26</v>
      </c>
      <c r="C11" s="88"/>
      <c r="D11" s="88"/>
      <c r="E11" s="88"/>
      <c r="F11" s="88"/>
      <c r="G11" s="88"/>
      <c r="H11" s="88"/>
      <c r="I11" s="88"/>
      <c r="J11" s="88"/>
      <c r="K11" s="85" t="s">
        <v>12</v>
      </c>
      <c r="L11" s="87"/>
    </row>
    <row r="12" s="82" customFormat="1" ht="24.95" customHeight="1" spans="1:12">
      <c r="A12" s="87" t="s">
        <v>27</v>
      </c>
      <c r="B12" s="88" t="s">
        <v>28</v>
      </c>
      <c r="C12" s="88"/>
      <c r="D12" s="88"/>
      <c r="E12" s="88"/>
      <c r="F12" s="88"/>
      <c r="G12" s="88"/>
      <c r="H12" s="88"/>
      <c r="I12" s="88"/>
      <c r="J12" s="88"/>
      <c r="K12" s="85" t="s">
        <v>29</v>
      </c>
      <c r="L12" s="87" t="s">
        <v>30</v>
      </c>
    </row>
    <row r="13" s="82" customFormat="1" ht="24.95" customHeight="1" spans="1:12">
      <c r="A13" s="87" t="s">
        <v>31</v>
      </c>
      <c r="B13" s="88" t="s">
        <v>32</v>
      </c>
      <c r="C13" s="88"/>
      <c r="D13" s="88"/>
      <c r="E13" s="88"/>
      <c r="F13" s="88"/>
      <c r="G13" s="88"/>
      <c r="H13" s="88"/>
      <c r="I13" s="88"/>
      <c r="J13" s="88"/>
      <c r="K13" s="85" t="s">
        <v>12</v>
      </c>
      <c r="L13" s="87" t="s">
        <v>33</v>
      </c>
    </row>
    <row r="14" ht="24.95" customHeight="1" spans="1:12">
      <c r="A14" s="87" t="s">
        <v>34</v>
      </c>
      <c r="B14" s="88" t="s">
        <v>35</v>
      </c>
      <c r="C14" s="88"/>
      <c r="D14" s="88"/>
      <c r="E14" s="88"/>
      <c r="F14" s="88"/>
      <c r="G14" s="88"/>
      <c r="H14" s="88"/>
      <c r="I14" s="88"/>
      <c r="J14" s="88"/>
      <c r="K14" s="87" t="s">
        <v>12</v>
      </c>
      <c r="L14" s="87"/>
    </row>
    <row r="16" spans="1:1">
      <c r="A16" t="s">
        <v>36</v>
      </c>
    </row>
  </sheetData>
  <mergeCells count="13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</mergeCells>
  <pageMargins left="0.75" right="0.75" top="1" bottom="1" header="0.5" footer="0.5"/>
  <pageSetup paperSize="9" scale="79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13" workbookViewId="0">
      <selection activeCell="C37" sqref="C37"/>
    </sheetView>
  </sheetViews>
  <sheetFormatPr defaultColWidth="9.16666666666667" defaultRowHeight="12.75" customHeight="1" outlineLevelCol="7"/>
  <cols>
    <col min="1" max="1" width="40.5" customWidth="1"/>
    <col min="2" max="2" width="17.6666666666667" style="1" customWidth="1"/>
    <col min="3" max="3" width="41" customWidth="1"/>
    <col min="4" max="4" width="20" style="1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22" t="s">
        <v>10</v>
      </c>
      <c r="B1" s="23"/>
      <c r="C1" s="23"/>
      <c r="D1" s="23"/>
      <c r="E1" s="23"/>
      <c r="F1" s="24"/>
    </row>
    <row r="2" ht="22.5" customHeight="1" spans="1:6">
      <c r="A2" s="25" t="s">
        <v>11</v>
      </c>
      <c r="B2" s="26"/>
      <c r="C2" s="26"/>
      <c r="D2" s="26"/>
      <c r="E2" s="26"/>
      <c r="F2" s="26"/>
    </row>
    <row r="3" ht="22.5" customHeight="1" spans="1:8">
      <c r="A3" s="27"/>
      <c r="B3" s="27"/>
      <c r="C3" s="28"/>
      <c r="D3" s="28"/>
      <c r="E3" s="29"/>
      <c r="H3" s="30" t="s">
        <v>37</v>
      </c>
    </row>
    <row r="4" ht="14" customHeight="1" spans="1:8">
      <c r="A4" s="31" t="s">
        <v>38</v>
      </c>
      <c r="B4" s="31"/>
      <c r="C4" s="31" t="s">
        <v>39</v>
      </c>
      <c r="D4" s="31"/>
      <c r="E4" s="31"/>
      <c r="F4" s="31"/>
      <c r="G4" s="31"/>
      <c r="H4" s="31"/>
    </row>
    <row r="5" ht="14" customHeight="1" spans="1:8">
      <c r="A5" s="31" t="s">
        <v>40</v>
      </c>
      <c r="B5" s="31" t="s">
        <v>41</v>
      </c>
      <c r="C5" s="31" t="s">
        <v>42</v>
      </c>
      <c r="D5" s="32" t="s">
        <v>41</v>
      </c>
      <c r="E5" s="31" t="s">
        <v>43</v>
      </c>
      <c r="F5" s="31" t="s">
        <v>41</v>
      </c>
      <c r="G5" s="31" t="s">
        <v>44</v>
      </c>
      <c r="H5" s="31" t="s">
        <v>41</v>
      </c>
    </row>
    <row r="6" ht="14" customHeight="1" spans="1:8">
      <c r="A6" s="67" t="s">
        <v>45</v>
      </c>
      <c r="B6" s="36">
        <v>1874.35</v>
      </c>
      <c r="C6" s="67" t="s">
        <v>45</v>
      </c>
      <c r="D6" s="36">
        <v>1886.24</v>
      </c>
      <c r="E6" s="38" t="s">
        <v>45</v>
      </c>
      <c r="F6" s="36">
        <v>1886.24</v>
      </c>
      <c r="G6" s="38" t="s">
        <v>45</v>
      </c>
      <c r="H6" s="36">
        <v>1886.24</v>
      </c>
    </row>
    <row r="7" ht="14" customHeight="1" spans="1:8">
      <c r="A7" s="33" t="s">
        <v>46</v>
      </c>
      <c r="B7" s="36">
        <v>1874.35</v>
      </c>
      <c r="C7" s="70" t="s">
        <v>47</v>
      </c>
      <c r="D7" s="36">
        <v>602.52</v>
      </c>
      <c r="E7" s="38" t="s">
        <v>48</v>
      </c>
      <c r="F7" s="36">
        <v>1886.24</v>
      </c>
      <c r="G7" s="38" t="s">
        <v>49</v>
      </c>
      <c r="H7" s="36">
        <v>787.29</v>
      </c>
    </row>
    <row r="8" ht="14" customHeight="1" spans="1:8">
      <c r="A8" s="33" t="s">
        <v>50</v>
      </c>
      <c r="B8" s="36">
        <v>1874.35</v>
      </c>
      <c r="C8" s="70" t="s">
        <v>51</v>
      </c>
      <c r="D8" s="36"/>
      <c r="E8" s="38" t="s">
        <v>52</v>
      </c>
      <c r="F8" s="36">
        <v>1506.15</v>
      </c>
      <c r="G8" s="38" t="s">
        <v>53</v>
      </c>
      <c r="H8" s="36">
        <v>227.71</v>
      </c>
    </row>
    <row r="9" ht="14" customHeight="1" spans="1:8">
      <c r="A9" s="71" t="s">
        <v>54</v>
      </c>
      <c r="B9" s="36"/>
      <c r="C9" s="70" t="s">
        <v>55</v>
      </c>
      <c r="D9" s="36"/>
      <c r="E9" s="38" t="s">
        <v>56</v>
      </c>
      <c r="F9" s="36">
        <v>227.71</v>
      </c>
      <c r="G9" s="38" t="s">
        <v>57</v>
      </c>
      <c r="H9" s="36"/>
    </row>
    <row r="10" ht="14" customHeight="1" spans="1:8">
      <c r="A10" s="33" t="s">
        <v>58</v>
      </c>
      <c r="B10" s="36"/>
      <c r="C10" s="70" t="s">
        <v>59</v>
      </c>
      <c r="D10" s="36"/>
      <c r="E10" s="38" t="s">
        <v>60</v>
      </c>
      <c r="F10" s="36">
        <v>152.38</v>
      </c>
      <c r="G10" s="38" t="s">
        <v>61</v>
      </c>
      <c r="H10" s="36"/>
    </row>
    <row r="11" ht="14" customHeight="1" spans="1:8">
      <c r="A11" s="33" t="s">
        <v>62</v>
      </c>
      <c r="B11" s="36"/>
      <c r="C11" s="70" t="s">
        <v>63</v>
      </c>
      <c r="D11" s="36">
        <v>728.08</v>
      </c>
      <c r="E11" s="38" t="s">
        <v>64</v>
      </c>
      <c r="F11" s="36"/>
      <c r="G11" s="38" t="s">
        <v>65</v>
      </c>
      <c r="H11" s="36">
        <v>718.86</v>
      </c>
    </row>
    <row r="12" ht="14" customHeight="1" spans="1:8">
      <c r="A12" s="33" t="s">
        <v>66</v>
      </c>
      <c r="B12" s="36"/>
      <c r="C12" s="70" t="s">
        <v>67</v>
      </c>
      <c r="D12" s="36"/>
      <c r="E12" s="38" t="s">
        <v>68</v>
      </c>
      <c r="F12" s="36"/>
      <c r="G12" s="38" t="s">
        <v>69</v>
      </c>
      <c r="H12" s="36"/>
    </row>
    <row r="13" ht="14" customHeight="1" spans="1:8">
      <c r="A13" s="33" t="s">
        <v>70</v>
      </c>
      <c r="B13" s="36"/>
      <c r="C13" s="70" t="s">
        <v>71</v>
      </c>
      <c r="D13" s="36">
        <v>26.82</v>
      </c>
      <c r="E13" s="38" t="s">
        <v>52</v>
      </c>
      <c r="F13" s="36"/>
      <c r="G13" s="38" t="s">
        <v>72</v>
      </c>
      <c r="H13" s="36"/>
    </row>
    <row r="14" ht="14" customHeight="1" spans="1:8">
      <c r="A14" s="33" t="s">
        <v>73</v>
      </c>
      <c r="B14" s="36"/>
      <c r="C14" s="70" t="s">
        <v>74</v>
      </c>
      <c r="D14" s="36">
        <v>25.21</v>
      </c>
      <c r="E14" s="38" t="s">
        <v>56</v>
      </c>
      <c r="F14" s="36"/>
      <c r="G14" s="38" t="s">
        <v>75</v>
      </c>
      <c r="H14" s="36"/>
    </row>
    <row r="15" ht="14" customHeight="1" spans="1:8">
      <c r="A15" s="33" t="s">
        <v>76</v>
      </c>
      <c r="B15" s="36"/>
      <c r="C15" s="70" t="s">
        <v>77</v>
      </c>
      <c r="D15" s="36"/>
      <c r="E15" s="38" t="s">
        <v>78</v>
      </c>
      <c r="F15" s="36"/>
      <c r="G15" s="38" t="s">
        <v>79</v>
      </c>
      <c r="H15" s="36">
        <v>152.38</v>
      </c>
    </row>
    <row r="16" ht="14" customHeight="1" spans="1:8">
      <c r="A16" s="73" t="s">
        <v>80</v>
      </c>
      <c r="B16" s="36"/>
      <c r="C16" s="70" t="s">
        <v>81</v>
      </c>
      <c r="D16" s="36">
        <v>148.59</v>
      </c>
      <c r="E16" s="38" t="s">
        <v>82</v>
      </c>
      <c r="F16" s="36"/>
      <c r="G16" s="38" t="s">
        <v>83</v>
      </c>
      <c r="H16" s="36"/>
    </row>
    <row r="17" ht="14" customHeight="1" spans="1:8">
      <c r="A17" s="73" t="s">
        <v>84</v>
      </c>
      <c r="B17" s="36"/>
      <c r="C17" s="70" t="s">
        <v>85</v>
      </c>
      <c r="D17" s="36"/>
      <c r="E17" s="38" t="s">
        <v>86</v>
      </c>
      <c r="F17" s="36"/>
      <c r="G17" s="38" t="s">
        <v>87</v>
      </c>
      <c r="H17" s="36"/>
    </row>
    <row r="18" ht="14" customHeight="1" spans="1:8">
      <c r="A18" s="73"/>
      <c r="B18" s="34"/>
      <c r="C18" s="70" t="s">
        <v>88</v>
      </c>
      <c r="D18" s="36"/>
      <c r="E18" s="38" t="s">
        <v>89</v>
      </c>
      <c r="F18" s="36"/>
      <c r="G18" s="38" t="s">
        <v>90</v>
      </c>
      <c r="H18" s="36"/>
    </row>
    <row r="19" ht="14" customHeight="1" spans="1:8">
      <c r="A19" s="40"/>
      <c r="B19" s="41"/>
      <c r="C19" s="70" t="s">
        <v>91</v>
      </c>
      <c r="D19" s="36">
        <v>241.36</v>
      </c>
      <c r="E19" s="38" t="s">
        <v>92</v>
      </c>
      <c r="F19" s="36"/>
      <c r="G19" s="38" t="s">
        <v>93</v>
      </c>
      <c r="H19" s="36"/>
    </row>
    <row r="20" ht="14" customHeight="1" spans="1:8">
      <c r="A20" s="40"/>
      <c r="B20" s="34"/>
      <c r="C20" s="70" t="s">
        <v>94</v>
      </c>
      <c r="D20" s="36"/>
      <c r="E20" s="38" t="s">
        <v>95</v>
      </c>
      <c r="F20" s="36"/>
      <c r="G20" s="38" t="s">
        <v>96</v>
      </c>
      <c r="H20" s="36"/>
    </row>
    <row r="21" ht="14" customHeight="1" spans="1:8">
      <c r="A21" s="13"/>
      <c r="B21" s="34"/>
      <c r="C21" s="70" t="s">
        <v>97</v>
      </c>
      <c r="D21" s="36"/>
      <c r="E21" s="38" t="s">
        <v>98</v>
      </c>
      <c r="F21" s="36"/>
      <c r="G21" s="38" t="s">
        <v>99</v>
      </c>
      <c r="H21" s="36"/>
    </row>
    <row r="22" ht="14" customHeight="1" spans="1:8">
      <c r="A22" s="14"/>
      <c r="B22" s="34"/>
      <c r="C22" s="70" t="s">
        <v>100</v>
      </c>
      <c r="D22" s="36"/>
      <c r="E22" s="38" t="s">
        <v>101</v>
      </c>
      <c r="F22" s="36"/>
      <c r="G22" s="38"/>
      <c r="H22" s="36"/>
    </row>
    <row r="23" ht="14" customHeight="1" spans="1:8">
      <c r="A23" s="75"/>
      <c r="B23" s="34"/>
      <c r="C23" s="70" t="s">
        <v>102</v>
      </c>
      <c r="D23" s="36"/>
      <c r="E23" s="42" t="s">
        <v>103</v>
      </c>
      <c r="F23" s="36"/>
      <c r="G23" s="42"/>
      <c r="H23" s="36"/>
    </row>
    <row r="24" ht="14" customHeight="1" spans="1:8">
      <c r="A24" s="75"/>
      <c r="B24" s="34"/>
      <c r="C24" s="70" t="s">
        <v>104</v>
      </c>
      <c r="D24" s="36"/>
      <c r="E24" s="42" t="s">
        <v>105</v>
      </c>
      <c r="F24" s="36"/>
      <c r="G24" s="42"/>
      <c r="H24" s="36"/>
    </row>
    <row r="25" ht="14" customHeight="1" spans="1:8">
      <c r="A25" s="75"/>
      <c r="B25" s="34"/>
      <c r="C25" s="70" t="s">
        <v>106</v>
      </c>
      <c r="D25" s="36"/>
      <c r="E25" s="42" t="s">
        <v>107</v>
      </c>
      <c r="F25" s="36"/>
      <c r="G25" s="42"/>
      <c r="H25" s="36"/>
    </row>
    <row r="26" ht="14" customHeight="1" spans="1:8">
      <c r="A26" s="75"/>
      <c r="B26" s="34"/>
      <c r="C26" s="70" t="s">
        <v>108</v>
      </c>
      <c r="D26" s="36">
        <v>113.66</v>
      </c>
      <c r="E26" s="42"/>
      <c r="F26" s="36"/>
      <c r="G26" s="42"/>
      <c r="H26" s="36"/>
    </row>
    <row r="27" ht="14" customHeight="1" spans="1:8">
      <c r="A27" s="14"/>
      <c r="B27" s="41"/>
      <c r="C27" s="70" t="s">
        <v>109</v>
      </c>
      <c r="D27" s="36"/>
      <c r="E27" s="38"/>
      <c r="F27" s="36"/>
      <c r="G27" s="38"/>
      <c r="H27" s="36"/>
    </row>
    <row r="28" ht="14" customHeight="1" spans="1:8">
      <c r="A28" s="75"/>
      <c r="B28" s="34"/>
      <c r="C28" s="70" t="s">
        <v>110</v>
      </c>
      <c r="D28" s="36"/>
      <c r="E28" s="38"/>
      <c r="F28" s="36"/>
      <c r="G28" s="38"/>
      <c r="H28" s="36"/>
    </row>
    <row r="29" ht="14" customHeight="1" spans="1:8">
      <c r="A29" s="14"/>
      <c r="B29" s="41"/>
      <c r="C29" s="70" t="s">
        <v>111</v>
      </c>
      <c r="D29" s="36"/>
      <c r="E29" s="38"/>
      <c r="F29" s="36"/>
      <c r="G29" s="38"/>
      <c r="H29" s="36"/>
    </row>
    <row r="30" ht="14" customHeight="1" spans="1:8">
      <c r="A30" s="14"/>
      <c r="B30" s="34"/>
      <c r="C30" s="70" t="s">
        <v>112</v>
      </c>
      <c r="D30" s="36"/>
      <c r="E30" s="38"/>
      <c r="F30" s="36"/>
      <c r="G30" s="38"/>
      <c r="H30" s="36"/>
    </row>
    <row r="31" ht="14" customHeight="1" spans="1:8">
      <c r="A31" s="14"/>
      <c r="B31" s="34"/>
      <c r="C31" s="70" t="s">
        <v>113</v>
      </c>
      <c r="D31" s="36"/>
      <c r="E31" s="38"/>
      <c r="F31" s="36"/>
      <c r="G31" s="38"/>
      <c r="H31" s="36"/>
    </row>
    <row r="32" ht="14" customHeight="1" spans="1:8">
      <c r="A32" s="14"/>
      <c r="B32" s="34"/>
      <c r="C32" s="70" t="s">
        <v>114</v>
      </c>
      <c r="D32" s="36"/>
      <c r="E32" s="38"/>
      <c r="F32" s="36"/>
      <c r="G32" s="38"/>
      <c r="H32" s="36"/>
    </row>
    <row r="33" ht="14" customHeight="1" spans="1:8">
      <c r="A33" s="14"/>
      <c r="B33" s="34"/>
      <c r="C33" s="70" t="s">
        <v>115</v>
      </c>
      <c r="D33" s="36"/>
      <c r="E33" s="38"/>
      <c r="F33" s="36"/>
      <c r="G33" s="38"/>
      <c r="H33" s="36"/>
    </row>
    <row r="34" ht="14" customHeight="1" spans="1:8">
      <c r="A34" s="13"/>
      <c r="B34" s="34"/>
      <c r="C34" s="70" t="s">
        <v>116</v>
      </c>
      <c r="D34" s="36"/>
      <c r="E34" s="38"/>
      <c r="F34" s="36"/>
      <c r="G34" s="38"/>
      <c r="H34" s="36"/>
    </row>
    <row r="35" ht="14" customHeight="1" spans="1:8">
      <c r="A35" s="14"/>
      <c r="B35" s="34"/>
      <c r="C35" s="37"/>
      <c r="D35" s="36"/>
      <c r="E35" s="38"/>
      <c r="F35" s="36"/>
      <c r="G35" s="38"/>
      <c r="H35" s="36"/>
    </row>
    <row r="36" ht="14" customHeight="1" spans="1:8">
      <c r="A36" s="14"/>
      <c r="B36" s="34"/>
      <c r="C36" s="35"/>
      <c r="D36" s="43"/>
      <c r="E36" s="38"/>
      <c r="F36" s="36"/>
      <c r="G36" s="38"/>
      <c r="H36" s="36"/>
    </row>
    <row r="37" ht="14" customHeight="1" spans="1:8">
      <c r="A37" s="14"/>
      <c r="B37" s="34"/>
      <c r="C37" s="35"/>
      <c r="D37" s="43"/>
      <c r="E37" s="38"/>
      <c r="F37" s="44"/>
      <c r="G37" s="38"/>
      <c r="H37" s="44"/>
    </row>
    <row r="38" ht="14" customHeight="1" spans="1:8">
      <c r="A38" s="32" t="s">
        <v>117</v>
      </c>
      <c r="B38" s="41">
        <v>1874.35</v>
      </c>
      <c r="C38" s="32" t="s">
        <v>118</v>
      </c>
      <c r="D38" s="81">
        <v>1886.24</v>
      </c>
      <c r="E38" s="32" t="s">
        <v>118</v>
      </c>
      <c r="F38" s="44">
        <v>1886.24</v>
      </c>
      <c r="G38" s="32" t="s">
        <v>118</v>
      </c>
      <c r="H38" s="44">
        <v>1886.24</v>
      </c>
    </row>
    <row r="39" ht="14" customHeight="1" spans="1:8">
      <c r="A39" s="74" t="s">
        <v>119</v>
      </c>
      <c r="B39" s="34"/>
      <c r="C39" s="73" t="s">
        <v>120</v>
      </c>
      <c r="D39" s="43"/>
      <c r="E39" s="73" t="s">
        <v>120</v>
      </c>
      <c r="F39" s="44"/>
      <c r="G39" s="73" t="s">
        <v>120</v>
      </c>
      <c r="H39" s="44"/>
    </row>
    <row r="40" ht="14" customHeight="1" spans="1:8">
      <c r="A40" s="74" t="s">
        <v>121</v>
      </c>
      <c r="B40" s="34"/>
      <c r="C40" s="37" t="s">
        <v>122</v>
      </c>
      <c r="D40" s="36"/>
      <c r="E40" s="37" t="s">
        <v>122</v>
      </c>
      <c r="F40" s="36"/>
      <c r="G40" s="37" t="s">
        <v>122</v>
      </c>
      <c r="H40" s="36"/>
    </row>
    <row r="41" ht="14" customHeight="1" spans="1:8">
      <c r="A41" s="74" t="s">
        <v>123</v>
      </c>
      <c r="B41" s="34">
        <v>11.89</v>
      </c>
      <c r="C41" s="76"/>
      <c r="D41" s="43"/>
      <c r="E41" s="14"/>
      <c r="F41" s="43"/>
      <c r="G41" s="14"/>
      <c r="H41" s="43"/>
    </row>
    <row r="42" ht="14" customHeight="1" spans="1:8">
      <c r="A42" s="74" t="s">
        <v>124</v>
      </c>
      <c r="B42" s="34">
        <v>11.8905</v>
      </c>
      <c r="C42" s="76"/>
      <c r="D42" s="43"/>
      <c r="E42" s="13"/>
      <c r="F42" s="43"/>
      <c r="G42" s="13"/>
      <c r="H42" s="43"/>
    </row>
    <row r="43" ht="14" customHeight="1" spans="1:8">
      <c r="A43" s="74" t="s">
        <v>125</v>
      </c>
      <c r="B43" s="34"/>
      <c r="C43" s="76"/>
      <c r="D43" s="77"/>
      <c r="E43" s="14"/>
      <c r="F43" s="43"/>
      <c r="G43" s="14"/>
      <c r="H43" s="43"/>
    </row>
    <row r="44" ht="14" customHeight="1" spans="1:8">
      <c r="A44" s="14"/>
      <c r="B44" s="34"/>
      <c r="C44" s="13"/>
      <c r="D44" s="77"/>
      <c r="E44" s="13"/>
      <c r="F44" s="77"/>
      <c r="G44" s="13"/>
      <c r="H44" s="77"/>
    </row>
    <row r="45" ht="14" customHeight="1" spans="1:8">
      <c r="A45" s="31" t="s">
        <v>126</v>
      </c>
      <c r="B45" s="41">
        <v>1886.24</v>
      </c>
      <c r="C45" s="78" t="s">
        <v>127</v>
      </c>
      <c r="D45" s="77">
        <v>1886.24</v>
      </c>
      <c r="E45" s="31" t="s">
        <v>127</v>
      </c>
      <c r="F45" s="44">
        <v>1886.24</v>
      </c>
      <c r="G45" s="31" t="s">
        <v>127</v>
      </c>
      <c r="H45" s="44">
        <v>1886.24</v>
      </c>
    </row>
  </sheetData>
  <mergeCells count="3">
    <mergeCell ref="A3:B3"/>
    <mergeCell ref="A4:B4"/>
    <mergeCell ref="C4:H4"/>
  </mergeCells>
  <printOptions horizontalCentered="1"/>
  <pageMargins left="0.314583333333333" right="0.275" top="0.236111111111111" bottom="0.118055555555556" header="0" footer="0"/>
  <pageSetup paperSize="9" scale="7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showGridLines="0" showZeros="0" topLeftCell="A4" workbookViewId="0">
      <selection activeCell="E24" sqref="E24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2.1666666666667" customWidth="1"/>
    <col min="4" max="4" width="11" customWidth="1"/>
    <col min="5" max="5" width="14" customWidth="1"/>
    <col min="6" max="6" width="14.5" customWidth="1"/>
    <col min="7" max="7" width="11.3333333333333" customWidth="1"/>
    <col min="8" max="8" width="12.3333333333333" customWidth="1"/>
    <col min="9" max="13" width="14.3333333333333" customWidth="1"/>
    <col min="14" max="14" width="9.16666666666667" customWidth="1"/>
    <col min="15" max="15" width="14.3333333333333" customWidth="1"/>
    <col min="16" max="16" width="10.6666666666667" customWidth="1"/>
    <col min="17" max="17" width="9.16666666666667" customWidth="1"/>
  </cols>
  <sheetData>
    <row r="1" ht="29.25" customHeight="1" spans="1:3">
      <c r="A1" s="1" t="s">
        <v>13</v>
      </c>
      <c r="B1" s="1"/>
      <c r="C1" s="1"/>
    </row>
    <row r="2" ht="35.25" customHeight="1" spans="1:16">
      <c r="A2" s="79" t="s">
        <v>14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</row>
    <row r="3" ht="21.75" customHeight="1" spans="15:15">
      <c r="O3" s="19" t="s">
        <v>37</v>
      </c>
    </row>
    <row r="4" ht="18" customHeight="1" spans="1:15">
      <c r="A4" s="3" t="s">
        <v>128</v>
      </c>
      <c r="B4" s="3" t="s">
        <v>129</v>
      </c>
      <c r="C4" s="3" t="s">
        <v>130</v>
      </c>
      <c r="D4" s="3" t="s">
        <v>131</v>
      </c>
      <c r="E4" s="3"/>
      <c r="F4" s="3"/>
      <c r="G4" s="3"/>
      <c r="H4" s="3"/>
      <c r="I4" s="3"/>
      <c r="J4" s="3"/>
      <c r="K4" s="3"/>
      <c r="L4" s="3"/>
      <c r="M4" s="3"/>
      <c r="N4" s="3"/>
      <c r="O4" s="33"/>
    </row>
    <row r="5" ht="22.5" customHeight="1" spans="1:15">
      <c r="A5" s="3"/>
      <c r="B5" s="3"/>
      <c r="C5" s="3"/>
      <c r="D5" s="8" t="s">
        <v>132</v>
      </c>
      <c r="E5" s="8" t="s">
        <v>133</v>
      </c>
      <c r="F5" s="8"/>
      <c r="G5" s="8" t="s">
        <v>134</v>
      </c>
      <c r="H5" s="8" t="s">
        <v>135</v>
      </c>
      <c r="I5" s="8" t="s">
        <v>136</v>
      </c>
      <c r="J5" s="8" t="s">
        <v>137</v>
      </c>
      <c r="K5" s="8" t="s">
        <v>138</v>
      </c>
      <c r="L5" s="8" t="s">
        <v>119</v>
      </c>
      <c r="M5" s="8" t="s">
        <v>123</v>
      </c>
      <c r="N5" s="8" t="s">
        <v>121</v>
      </c>
      <c r="O5" s="8" t="s">
        <v>139</v>
      </c>
    </row>
    <row r="6" ht="33.95" customHeight="1" spans="1:15">
      <c r="A6" s="3"/>
      <c r="B6" s="3"/>
      <c r="C6" s="3"/>
      <c r="D6" s="8"/>
      <c r="E6" s="8" t="s">
        <v>140</v>
      </c>
      <c r="F6" s="8" t="s">
        <v>141</v>
      </c>
      <c r="G6" s="8"/>
      <c r="H6" s="8"/>
      <c r="I6" s="8"/>
      <c r="J6" s="8"/>
      <c r="K6" s="8"/>
      <c r="L6" s="8"/>
      <c r="M6" s="8"/>
      <c r="N6" s="8"/>
      <c r="O6" s="8"/>
    </row>
    <row r="7" customHeight="1" spans="1:15">
      <c r="A7" s="11" t="s">
        <v>142</v>
      </c>
      <c r="B7" s="11" t="s">
        <v>142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  <c r="N7" s="11">
        <v>12</v>
      </c>
      <c r="O7" s="11">
        <v>13</v>
      </c>
    </row>
    <row r="8" customHeight="1" spans="1:15">
      <c r="A8" s="13"/>
      <c r="B8" s="13" t="s">
        <v>143</v>
      </c>
      <c r="C8" s="13">
        <v>1886.24</v>
      </c>
      <c r="D8" s="13">
        <v>1886.24</v>
      </c>
      <c r="E8" s="13">
        <v>1874.35</v>
      </c>
      <c r="F8" s="13"/>
      <c r="G8" s="13"/>
      <c r="H8" s="13"/>
      <c r="I8" s="13"/>
      <c r="J8" s="13"/>
      <c r="K8" s="13"/>
      <c r="L8" s="13"/>
      <c r="M8" s="13">
        <v>11.89</v>
      </c>
      <c r="N8" s="13"/>
      <c r="O8" s="13"/>
    </row>
    <row r="9" customHeight="1" spans="1: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customHeight="1" spans="1:15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4"/>
      <c r="L10" s="14"/>
      <c r="M10" s="14"/>
      <c r="N10" s="13"/>
      <c r="O10" s="13"/>
    </row>
    <row r="11" customHeight="1" spans="1:15">
      <c r="A11" s="13"/>
      <c r="B11" s="14"/>
      <c r="C11" s="14"/>
      <c r="D11" s="13"/>
      <c r="E11" s="13"/>
      <c r="F11" s="13"/>
      <c r="G11" s="13"/>
      <c r="H11" s="14"/>
      <c r="I11" s="14"/>
      <c r="J11" s="14"/>
      <c r="K11" s="14"/>
      <c r="L11" s="14"/>
      <c r="M11" s="14"/>
      <c r="N11" s="13"/>
      <c r="O11" s="13"/>
    </row>
    <row r="12" customHeight="1" spans="1:15">
      <c r="A12" s="13"/>
      <c r="B12" s="13"/>
      <c r="C12" s="13"/>
      <c r="D12" s="13"/>
      <c r="E12" s="13"/>
      <c r="F12" s="13"/>
      <c r="G12" s="13"/>
      <c r="H12" s="14"/>
      <c r="I12" s="14"/>
      <c r="J12" s="14"/>
      <c r="K12" s="14"/>
      <c r="L12" s="14"/>
      <c r="M12" s="14"/>
      <c r="N12" s="13"/>
      <c r="O12" s="13"/>
    </row>
    <row r="13" customHeight="1" spans="2:16">
      <c r="B13" s="1"/>
      <c r="C13" s="1"/>
      <c r="D13" s="1"/>
      <c r="E13" s="1"/>
      <c r="F13" s="1"/>
      <c r="G13" s="1"/>
      <c r="H13" s="1"/>
      <c r="I13" s="1"/>
      <c r="N13" s="1"/>
      <c r="O13" s="1"/>
      <c r="P13" s="1"/>
    </row>
    <row r="14" customHeight="1" spans="2:16">
      <c r="B14" s="1"/>
      <c r="C14" s="1"/>
      <c r="D14" s="1"/>
      <c r="E14" s="1"/>
      <c r="F14" s="1"/>
      <c r="G14" s="1"/>
      <c r="H14" s="1"/>
      <c r="N14" s="1"/>
      <c r="O14" s="1"/>
      <c r="P14" s="1"/>
    </row>
    <row r="15" customHeight="1" spans="4:16">
      <c r="D15" s="1"/>
      <c r="E15" s="1"/>
      <c r="F15" s="1"/>
      <c r="N15" s="1"/>
      <c r="O15" s="1"/>
      <c r="P15" s="1"/>
    </row>
    <row r="16" customHeight="1" spans="4:16">
      <c r="D16" s="1"/>
      <c r="E16" s="1"/>
      <c r="F16" s="1"/>
      <c r="G16" s="1"/>
      <c r="L16" s="1"/>
      <c r="N16" s="1"/>
      <c r="O16" s="1"/>
      <c r="P16" s="1"/>
    </row>
    <row r="17" customHeight="1" spans="7:16">
      <c r="G17" s="1"/>
      <c r="M17" s="1"/>
      <c r="N17" s="1"/>
      <c r="O17" s="1"/>
      <c r="P17" s="1"/>
    </row>
    <row r="18" customHeight="1" spans="13:16">
      <c r="M18" s="1"/>
      <c r="N18" s="1"/>
      <c r="O18" s="1"/>
      <c r="P18" s="1"/>
    </row>
    <row r="19" customHeight="1" spans="13:15">
      <c r="M19" s="1"/>
      <c r="O19" s="1"/>
    </row>
    <row r="20" customHeight="1" spans="13:15">
      <c r="M20" s="1"/>
      <c r="N20" s="1"/>
      <c r="O20" s="1"/>
    </row>
    <row r="21" customHeight="1" spans="14:15">
      <c r="N21" s="1"/>
      <c r="O21" s="1"/>
    </row>
  </sheetData>
  <mergeCells count="16">
    <mergeCell ref="A2:O2"/>
    <mergeCell ref="D4:N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89583333333333" right="0.589583333333333" top="0.789583333333333" bottom="0.789583333333333" header="0.5" footer="0.5"/>
  <pageSetup paperSize="9" scale="73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showGridLines="0" showZeros="0" workbookViewId="0">
      <selection activeCell="D11" sqref="D11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5.5" customWidth="1"/>
    <col min="4" max="4" width="14.3333333333333" customWidth="1"/>
    <col min="5" max="5" width="12.3333333333333" customWidth="1"/>
    <col min="6" max="6" width="13" customWidth="1"/>
    <col min="7" max="10" width="14.3333333333333" customWidth="1"/>
    <col min="11" max="11" width="9.16666666666667" customWidth="1"/>
    <col min="12" max="13" width="14.3333333333333" customWidth="1"/>
    <col min="14" max="14" width="13.3333333333333" customWidth="1"/>
    <col min="15" max="15" width="9.16666666666667" customWidth="1"/>
  </cols>
  <sheetData>
    <row r="1" ht="29.25" customHeight="1" spans="1:3">
      <c r="A1" s="1" t="s">
        <v>15</v>
      </c>
      <c r="B1" s="1"/>
      <c r="C1" s="1"/>
    </row>
    <row r="2" ht="35.25" customHeight="1" spans="1:14">
      <c r="A2" s="79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</row>
    <row r="3" ht="21.75" customHeight="1" spans="13:13">
      <c r="M3" s="19" t="s">
        <v>37</v>
      </c>
    </row>
    <row r="4" ht="15" customHeight="1" spans="1:13">
      <c r="A4" s="3" t="s">
        <v>128</v>
      </c>
      <c r="B4" s="3" t="s">
        <v>129</v>
      </c>
      <c r="C4" s="3" t="s">
        <v>130</v>
      </c>
      <c r="D4" s="3" t="s">
        <v>131</v>
      </c>
      <c r="E4" s="3"/>
      <c r="F4" s="3"/>
      <c r="G4" s="3"/>
      <c r="H4" s="3"/>
      <c r="I4" s="3"/>
      <c r="J4" s="3"/>
      <c r="K4" s="3"/>
      <c r="L4" s="3"/>
      <c r="M4" s="3"/>
    </row>
    <row r="5" ht="30" customHeight="1" spans="1:13">
      <c r="A5" s="3"/>
      <c r="B5" s="3"/>
      <c r="C5" s="3"/>
      <c r="D5" s="8" t="s">
        <v>132</v>
      </c>
      <c r="E5" s="8" t="s">
        <v>144</v>
      </c>
      <c r="F5" s="8"/>
      <c r="G5" s="8" t="s">
        <v>134</v>
      </c>
      <c r="H5" s="8" t="s">
        <v>136</v>
      </c>
      <c r="I5" s="8" t="s">
        <v>137</v>
      </c>
      <c r="J5" s="8" t="s">
        <v>138</v>
      </c>
      <c r="K5" s="8" t="s">
        <v>121</v>
      </c>
      <c r="L5" s="8" t="s">
        <v>139</v>
      </c>
      <c r="M5" s="8" t="s">
        <v>123</v>
      </c>
    </row>
    <row r="6" ht="40.5" customHeight="1" spans="1:13">
      <c r="A6" s="3"/>
      <c r="B6" s="3"/>
      <c r="C6" s="3"/>
      <c r="D6" s="8"/>
      <c r="E6" s="8" t="s">
        <v>140</v>
      </c>
      <c r="F6" s="8" t="s">
        <v>145</v>
      </c>
      <c r="G6" s="8"/>
      <c r="H6" s="8"/>
      <c r="I6" s="8"/>
      <c r="J6" s="8"/>
      <c r="K6" s="8"/>
      <c r="L6" s="8"/>
      <c r="M6" s="8"/>
    </row>
    <row r="7" customHeight="1" spans="1:13">
      <c r="A7" s="11" t="s">
        <v>142</v>
      </c>
      <c r="B7" s="11" t="s">
        <v>142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</row>
    <row r="8" customHeight="1" spans="1:13">
      <c r="A8" s="13"/>
      <c r="B8" s="13" t="s">
        <v>143</v>
      </c>
      <c r="C8" s="13">
        <v>1886.24</v>
      </c>
      <c r="D8" s="13">
        <v>1886.24</v>
      </c>
      <c r="E8" s="13">
        <v>1874.35</v>
      </c>
      <c r="F8" s="13"/>
      <c r="G8" s="13"/>
      <c r="H8" s="13"/>
      <c r="I8" s="13"/>
      <c r="J8" s="13"/>
      <c r="K8" s="13"/>
      <c r="L8" s="13"/>
      <c r="M8" s="13">
        <v>11.89</v>
      </c>
    </row>
    <row r="9" customHeight="1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customHeight="1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customHeight="1" spans="1:13">
      <c r="A11" s="13"/>
      <c r="B11" s="13"/>
      <c r="C11" s="13"/>
      <c r="D11" s="13"/>
      <c r="E11" s="13"/>
      <c r="F11" s="13"/>
      <c r="G11" s="13"/>
      <c r="H11" s="13"/>
      <c r="I11" s="14"/>
      <c r="J11" s="13"/>
      <c r="K11" s="13"/>
      <c r="L11" s="13"/>
      <c r="M11" s="13"/>
    </row>
    <row r="12" customHeight="1" spans="1:13">
      <c r="A12" s="13"/>
      <c r="B12" s="13"/>
      <c r="C12" s="13"/>
      <c r="D12" s="13"/>
      <c r="E12" s="13"/>
      <c r="F12" s="13"/>
      <c r="G12" s="13"/>
      <c r="H12" s="14"/>
      <c r="I12" s="14"/>
      <c r="J12" s="13"/>
      <c r="K12" s="13"/>
      <c r="L12" s="13"/>
      <c r="M12" s="13"/>
    </row>
    <row r="13" customHeight="1" spans="2:1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customHeight="1" spans="2:14">
      <c r="B14" s="1"/>
      <c r="C14" s="1"/>
      <c r="D14" s="1"/>
      <c r="E14" s="1"/>
      <c r="F14" s="1"/>
      <c r="G14" s="1"/>
      <c r="H14" s="1"/>
      <c r="J14" s="1"/>
      <c r="K14" s="1"/>
      <c r="L14" s="1"/>
      <c r="N14" s="1"/>
    </row>
    <row r="15" customHeight="1" spans="4:14">
      <c r="D15" s="1"/>
      <c r="E15" s="1"/>
      <c r="F15" s="1"/>
      <c r="J15" s="1"/>
      <c r="K15" s="1"/>
      <c r="L15" s="1"/>
      <c r="N15" s="1"/>
    </row>
    <row r="16" customHeight="1" spans="4:14">
      <c r="D16" s="1"/>
      <c r="E16" s="1"/>
      <c r="F16" s="1"/>
      <c r="G16" s="1"/>
      <c r="J16" s="1"/>
      <c r="K16" s="1"/>
      <c r="L16" s="1"/>
      <c r="N16" s="1"/>
    </row>
    <row r="17" customHeight="1" spans="7:12">
      <c r="G17" s="1"/>
      <c r="J17" s="1"/>
      <c r="K17" s="1"/>
      <c r="L17" s="1"/>
    </row>
  </sheetData>
  <mergeCells count="14">
    <mergeCell ref="A2:M2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9583333333333" right="0.589583333333333" top="0.789583333333333" bottom="0.789583333333333" header="0.5" footer="0.5"/>
  <pageSetup paperSize="9" scale="7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showGridLines="0" showZeros="0" workbookViewId="0">
      <selection activeCell="A4" sqref="$A4:$XFD41"/>
    </sheetView>
  </sheetViews>
  <sheetFormatPr defaultColWidth="9.16666666666667" defaultRowHeight="12.75" customHeight="1"/>
  <cols>
    <col min="1" max="1" width="39.9777777777778" customWidth="1"/>
    <col min="2" max="2" width="15" customWidth="1"/>
    <col min="3" max="3" width="32.9222222222222" customWidth="1"/>
    <col min="4" max="4" width="19.2888888888889" customWidth="1"/>
    <col min="5" max="5" width="43" customWidth="1"/>
    <col min="6" max="6" width="12.3333333333333" customWidth="1"/>
    <col min="7" max="7" width="32.3222222222222" customWidth="1"/>
    <col min="8" max="8" width="15.1666666666667" customWidth="1"/>
    <col min="9" max="9" width="9.16666666666667" customWidth="1"/>
  </cols>
  <sheetData>
    <row r="1" ht="22.5" customHeight="1" spans="1:8">
      <c r="A1" s="22" t="s">
        <v>17</v>
      </c>
      <c r="B1" s="23"/>
      <c r="C1" s="23"/>
      <c r="D1" s="23"/>
      <c r="E1" s="23"/>
      <c r="F1" s="23"/>
      <c r="G1" s="23"/>
      <c r="H1" s="24"/>
    </row>
    <row r="2" ht="22.5" customHeight="1" spans="1:8">
      <c r="A2" s="25" t="s">
        <v>18</v>
      </c>
      <c r="B2" s="26"/>
      <c r="C2" s="26"/>
      <c r="D2" s="26"/>
      <c r="E2" s="26"/>
      <c r="F2" s="26"/>
      <c r="G2" s="26"/>
      <c r="H2" s="26"/>
    </row>
    <row r="3" ht="22.5" customHeight="1" spans="1:8">
      <c r="A3" s="27"/>
      <c r="B3" s="27"/>
      <c r="C3" s="28"/>
      <c r="D3" s="28"/>
      <c r="E3" s="29"/>
      <c r="F3" s="29"/>
      <c r="G3" s="29"/>
      <c r="H3" s="30" t="s">
        <v>37</v>
      </c>
    </row>
    <row r="4" ht="15" customHeight="1" spans="1:8">
      <c r="A4" s="31" t="s">
        <v>38</v>
      </c>
      <c r="B4" s="31"/>
      <c r="C4" s="31" t="s">
        <v>39</v>
      </c>
      <c r="D4" s="31"/>
      <c r="E4" s="31"/>
      <c r="F4" s="31"/>
      <c r="G4" s="31"/>
      <c r="H4" s="31"/>
    </row>
    <row r="5" ht="15" customHeight="1" spans="1:8">
      <c r="A5" s="31" t="s">
        <v>40</v>
      </c>
      <c r="B5" s="31" t="s">
        <v>41</v>
      </c>
      <c r="C5" s="31" t="s">
        <v>42</v>
      </c>
      <c r="D5" s="32" t="s">
        <v>41</v>
      </c>
      <c r="E5" s="31" t="s">
        <v>43</v>
      </c>
      <c r="F5" s="31" t="s">
        <v>41</v>
      </c>
      <c r="G5" s="31" t="s">
        <v>44</v>
      </c>
      <c r="H5" s="31" t="s">
        <v>41</v>
      </c>
    </row>
    <row r="6" ht="15" customHeight="1" spans="1:8">
      <c r="A6" s="67" t="s">
        <v>146</v>
      </c>
      <c r="B6" s="36">
        <v>1874.35</v>
      </c>
      <c r="C6" s="67" t="s">
        <v>146</v>
      </c>
      <c r="D6" s="36"/>
      <c r="E6" s="38" t="s">
        <v>146</v>
      </c>
      <c r="F6" s="68">
        <v>1886.24</v>
      </c>
      <c r="G6" s="38" t="s">
        <v>146</v>
      </c>
      <c r="H6" s="69">
        <v>1886.24</v>
      </c>
    </row>
    <row r="7" ht="15" customHeight="1" spans="1:8">
      <c r="A7" s="33" t="s">
        <v>147</v>
      </c>
      <c r="B7" s="36">
        <v>1874.35</v>
      </c>
      <c r="C7" s="70" t="s">
        <v>47</v>
      </c>
      <c r="D7" s="36">
        <v>602.52</v>
      </c>
      <c r="E7" s="38" t="s">
        <v>48</v>
      </c>
      <c r="F7" s="36">
        <v>1886.24</v>
      </c>
      <c r="G7" s="38" t="s">
        <v>49</v>
      </c>
      <c r="H7" s="36">
        <v>787.29</v>
      </c>
    </row>
    <row r="8" ht="15" customHeight="1" spans="1:10">
      <c r="A8" s="71" t="s">
        <v>148</v>
      </c>
      <c r="B8" s="36"/>
      <c r="C8" s="70" t="s">
        <v>51</v>
      </c>
      <c r="D8" s="36"/>
      <c r="E8" s="38" t="s">
        <v>52</v>
      </c>
      <c r="F8" s="36">
        <v>1506.15</v>
      </c>
      <c r="G8" s="38" t="s">
        <v>53</v>
      </c>
      <c r="H8" s="36">
        <v>227.71</v>
      </c>
      <c r="J8" s="1"/>
    </row>
    <row r="9" ht="15" customHeight="1" spans="1:8">
      <c r="A9" s="33" t="s">
        <v>149</v>
      </c>
      <c r="B9" s="36"/>
      <c r="C9" s="70" t="s">
        <v>55</v>
      </c>
      <c r="D9" s="36"/>
      <c r="E9" s="38" t="s">
        <v>56</v>
      </c>
      <c r="F9" s="36">
        <v>227.71</v>
      </c>
      <c r="G9" s="38" t="s">
        <v>57</v>
      </c>
      <c r="H9" s="36"/>
    </row>
    <row r="10" ht="15" customHeight="1" spans="1:8">
      <c r="A10" s="33" t="s">
        <v>150</v>
      </c>
      <c r="B10" s="36"/>
      <c r="C10" s="70" t="s">
        <v>59</v>
      </c>
      <c r="D10" s="36"/>
      <c r="E10" s="38" t="s">
        <v>60</v>
      </c>
      <c r="F10" s="36">
        <v>152.38</v>
      </c>
      <c r="G10" s="38" t="s">
        <v>61</v>
      </c>
      <c r="H10" s="36"/>
    </row>
    <row r="11" ht="15" customHeight="1" spans="1:8">
      <c r="A11" s="33"/>
      <c r="B11" s="36"/>
      <c r="C11" s="70" t="s">
        <v>63</v>
      </c>
      <c r="D11" s="36">
        <v>728.08</v>
      </c>
      <c r="E11" s="38" t="s">
        <v>64</v>
      </c>
      <c r="F11" s="36"/>
      <c r="G11" s="38" t="s">
        <v>65</v>
      </c>
      <c r="H11" s="36">
        <v>718.86</v>
      </c>
    </row>
    <row r="12" ht="15" customHeight="1" spans="1:8">
      <c r="A12" s="33"/>
      <c r="B12" s="36"/>
      <c r="C12" s="70" t="s">
        <v>67</v>
      </c>
      <c r="D12" s="36"/>
      <c r="E12" s="38" t="s">
        <v>68</v>
      </c>
      <c r="F12" s="38"/>
      <c r="G12" s="38" t="s">
        <v>69</v>
      </c>
      <c r="H12" s="36"/>
    </row>
    <row r="13" ht="15" customHeight="1" spans="1:8">
      <c r="A13" s="33"/>
      <c r="B13" s="36"/>
      <c r="C13" s="70" t="s">
        <v>71</v>
      </c>
      <c r="D13" s="36">
        <v>26.82</v>
      </c>
      <c r="E13" s="72" t="s">
        <v>52</v>
      </c>
      <c r="F13" s="72"/>
      <c r="G13" s="38" t="s">
        <v>72</v>
      </c>
      <c r="H13" s="36"/>
    </row>
    <row r="14" ht="15" customHeight="1" spans="1:8">
      <c r="A14" s="33"/>
      <c r="B14" s="36"/>
      <c r="C14" s="70" t="s">
        <v>74</v>
      </c>
      <c r="D14" s="36">
        <v>25.21</v>
      </c>
      <c r="E14" s="72" t="s">
        <v>56</v>
      </c>
      <c r="F14" s="72"/>
      <c r="G14" s="38" t="s">
        <v>75</v>
      </c>
      <c r="H14" s="36"/>
    </row>
    <row r="15" ht="15" customHeight="1" spans="1:8">
      <c r="A15" s="73"/>
      <c r="B15" s="36"/>
      <c r="C15" s="70" t="s">
        <v>77</v>
      </c>
      <c r="D15" s="36"/>
      <c r="E15" s="72" t="s">
        <v>78</v>
      </c>
      <c r="F15" s="72"/>
      <c r="G15" s="38" t="s">
        <v>79</v>
      </c>
      <c r="H15" s="36">
        <v>152.38</v>
      </c>
    </row>
    <row r="16" ht="15" customHeight="1" spans="1:8">
      <c r="A16" s="73"/>
      <c r="B16" s="36"/>
      <c r="C16" s="70" t="s">
        <v>81</v>
      </c>
      <c r="D16" s="36">
        <v>148.59</v>
      </c>
      <c r="E16" s="72" t="s">
        <v>82</v>
      </c>
      <c r="F16" s="72"/>
      <c r="G16" s="38" t="s">
        <v>83</v>
      </c>
      <c r="H16" s="36"/>
    </row>
    <row r="17" ht="15" customHeight="1" spans="1:8">
      <c r="A17" s="73"/>
      <c r="B17" s="36"/>
      <c r="C17" s="70" t="s">
        <v>85</v>
      </c>
      <c r="D17" s="36"/>
      <c r="E17" s="72" t="s">
        <v>86</v>
      </c>
      <c r="F17" s="72"/>
      <c r="G17" s="38" t="s">
        <v>87</v>
      </c>
      <c r="H17" s="36"/>
    </row>
    <row r="18" ht="15" customHeight="1" spans="1:8">
      <c r="A18" s="73"/>
      <c r="B18" s="34"/>
      <c r="C18" s="70" t="s">
        <v>88</v>
      </c>
      <c r="D18" s="36"/>
      <c r="E18" s="72" t="s">
        <v>89</v>
      </c>
      <c r="F18" s="72"/>
      <c r="G18" s="38" t="s">
        <v>90</v>
      </c>
      <c r="H18" s="36"/>
    </row>
    <row r="19" ht="15" customHeight="1" spans="1:8">
      <c r="A19" s="40"/>
      <c r="B19" s="41"/>
      <c r="C19" s="70" t="s">
        <v>91</v>
      </c>
      <c r="D19" s="36">
        <v>241.36</v>
      </c>
      <c r="E19" s="72" t="s">
        <v>92</v>
      </c>
      <c r="F19" s="72"/>
      <c r="G19" s="38" t="s">
        <v>93</v>
      </c>
      <c r="H19" s="36"/>
    </row>
    <row r="20" ht="15" customHeight="1" spans="1:8">
      <c r="A20" s="40"/>
      <c r="B20" s="34"/>
      <c r="C20" s="70" t="s">
        <v>94</v>
      </c>
      <c r="D20" s="36"/>
      <c r="E20" s="72" t="s">
        <v>95</v>
      </c>
      <c r="F20" s="72"/>
      <c r="G20" s="38" t="s">
        <v>96</v>
      </c>
      <c r="H20" s="36"/>
    </row>
    <row r="21" ht="15" customHeight="1" spans="1:8">
      <c r="A21" s="13"/>
      <c r="B21" s="34"/>
      <c r="C21" s="70" t="s">
        <v>97</v>
      </c>
      <c r="D21" s="36"/>
      <c r="E21" s="72" t="s">
        <v>98</v>
      </c>
      <c r="F21" s="72"/>
      <c r="G21" s="38" t="s">
        <v>99</v>
      </c>
      <c r="H21" s="36"/>
    </row>
    <row r="22" ht="15" customHeight="1" spans="1:8">
      <c r="A22" s="14"/>
      <c r="B22" s="34"/>
      <c r="C22" s="70" t="s">
        <v>100</v>
      </c>
      <c r="D22" s="36"/>
      <c r="E22" s="74" t="s">
        <v>101</v>
      </c>
      <c r="F22" s="74"/>
      <c r="G22" s="74"/>
      <c r="H22" s="36"/>
    </row>
    <row r="23" ht="15" customHeight="1" spans="1:8">
      <c r="A23" s="75"/>
      <c r="B23" s="34"/>
      <c r="C23" s="70" t="s">
        <v>102</v>
      </c>
      <c r="D23" s="36"/>
      <c r="E23" s="42" t="s">
        <v>103</v>
      </c>
      <c r="F23" s="42"/>
      <c r="G23" s="42"/>
      <c r="H23" s="36"/>
    </row>
    <row r="24" ht="15" customHeight="1" spans="1:8">
      <c r="A24" s="75"/>
      <c r="B24" s="34"/>
      <c r="C24" s="70" t="s">
        <v>104</v>
      </c>
      <c r="D24" s="36"/>
      <c r="E24" s="42" t="s">
        <v>105</v>
      </c>
      <c r="F24" s="42"/>
      <c r="G24" s="42"/>
      <c r="H24" s="36"/>
    </row>
    <row r="25" ht="15" customHeight="1" spans="1:9">
      <c r="A25" s="75"/>
      <c r="B25" s="34"/>
      <c r="C25" s="70" t="s">
        <v>106</v>
      </c>
      <c r="D25" s="36"/>
      <c r="E25" s="42" t="s">
        <v>107</v>
      </c>
      <c r="F25" s="42"/>
      <c r="G25" s="42"/>
      <c r="H25" s="36"/>
      <c r="I25" s="1"/>
    </row>
    <row r="26" ht="15" customHeight="1" spans="1:10">
      <c r="A26" s="75"/>
      <c r="B26" s="34"/>
      <c r="C26" s="70" t="s">
        <v>108</v>
      </c>
      <c r="D26" s="36">
        <v>113.66</v>
      </c>
      <c r="E26" s="38"/>
      <c r="F26" s="38"/>
      <c r="G26" s="38"/>
      <c r="H26" s="36"/>
      <c r="I26" s="1"/>
      <c r="J26" s="1"/>
    </row>
    <row r="27" ht="15" customHeight="1" spans="1:10">
      <c r="A27" s="14"/>
      <c r="B27" s="41"/>
      <c r="C27" s="70" t="s">
        <v>109</v>
      </c>
      <c r="D27" s="36"/>
      <c r="E27" s="38"/>
      <c r="F27" s="38"/>
      <c r="G27" s="38"/>
      <c r="H27" s="36"/>
      <c r="I27" s="1"/>
      <c r="J27" s="1"/>
    </row>
    <row r="28" ht="15" customHeight="1" spans="1:10">
      <c r="A28" s="75"/>
      <c r="B28" s="34"/>
      <c r="C28" s="70" t="s">
        <v>110</v>
      </c>
      <c r="D28" s="36"/>
      <c r="E28" s="38"/>
      <c r="F28" s="38"/>
      <c r="G28" s="38"/>
      <c r="H28" s="36"/>
      <c r="I28" s="1"/>
      <c r="J28" s="1"/>
    </row>
    <row r="29" ht="15" customHeight="1" spans="1:10">
      <c r="A29" s="14"/>
      <c r="B29" s="41"/>
      <c r="C29" s="70" t="s">
        <v>111</v>
      </c>
      <c r="D29" s="36"/>
      <c r="E29" s="38"/>
      <c r="F29" s="38"/>
      <c r="G29" s="38"/>
      <c r="H29" s="36"/>
      <c r="I29" s="1"/>
      <c r="J29" s="1"/>
    </row>
    <row r="30" ht="15" customHeight="1" spans="1:9">
      <c r="A30" s="14"/>
      <c r="B30" s="34"/>
      <c r="C30" s="70" t="s">
        <v>112</v>
      </c>
      <c r="D30" s="36"/>
      <c r="E30" s="38"/>
      <c r="F30" s="38"/>
      <c r="G30" s="38"/>
      <c r="H30" s="36"/>
      <c r="I30" s="1"/>
    </row>
    <row r="31" ht="15" customHeight="1" spans="1:8">
      <c r="A31" s="14"/>
      <c r="B31" s="34"/>
      <c r="C31" s="70" t="s">
        <v>113</v>
      </c>
      <c r="D31" s="36"/>
      <c r="E31" s="38"/>
      <c r="F31" s="38"/>
      <c r="G31" s="38"/>
      <c r="H31" s="36"/>
    </row>
    <row r="32" ht="15" customHeight="1" spans="1:8">
      <c r="A32" s="14"/>
      <c r="B32" s="34"/>
      <c r="C32" s="70" t="s">
        <v>114</v>
      </c>
      <c r="D32" s="36"/>
      <c r="E32" s="38"/>
      <c r="F32" s="38"/>
      <c r="G32" s="38"/>
      <c r="H32" s="36"/>
    </row>
    <row r="33" ht="15" customHeight="1" spans="1:10">
      <c r="A33" s="14"/>
      <c r="B33" s="34"/>
      <c r="C33" s="70" t="s">
        <v>115</v>
      </c>
      <c r="D33" s="36"/>
      <c r="E33" s="38"/>
      <c r="F33" s="38"/>
      <c r="G33" s="38"/>
      <c r="H33" s="36"/>
      <c r="I33" s="1"/>
      <c r="J33" s="1"/>
    </row>
    <row r="34" ht="15" customHeight="1" spans="1:8">
      <c r="A34" s="13"/>
      <c r="B34" s="34"/>
      <c r="C34" s="70" t="s">
        <v>116</v>
      </c>
      <c r="D34" s="36"/>
      <c r="E34" s="38"/>
      <c r="F34" s="38"/>
      <c r="G34" s="38"/>
      <c r="H34" s="36"/>
    </row>
    <row r="35" ht="15" customHeight="1" spans="1:8">
      <c r="A35" s="14"/>
      <c r="B35" s="34"/>
      <c r="C35" s="35"/>
      <c r="D35" s="43"/>
      <c r="E35" s="33"/>
      <c r="F35" s="33"/>
      <c r="G35" s="33"/>
      <c r="H35" s="44"/>
    </row>
    <row r="36" ht="15" customHeight="1" spans="1:8">
      <c r="A36" s="32" t="s">
        <v>117</v>
      </c>
      <c r="B36" s="41"/>
      <c r="C36" s="32" t="s">
        <v>118</v>
      </c>
      <c r="D36" s="43"/>
      <c r="E36" s="32" t="s">
        <v>118</v>
      </c>
      <c r="F36" s="32">
        <v>1886.24</v>
      </c>
      <c r="G36" s="32" t="s">
        <v>118</v>
      </c>
      <c r="H36" s="44">
        <v>1886.24</v>
      </c>
    </row>
    <row r="37" ht="15" customHeight="1" spans="1:8">
      <c r="A37" s="70" t="s">
        <v>123</v>
      </c>
      <c r="B37" s="34">
        <v>11.89</v>
      </c>
      <c r="C37" s="73" t="s">
        <v>120</v>
      </c>
      <c r="D37" s="43"/>
      <c r="E37" s="73" t="s">
        <v>120</v>
      </c>
      <c r="F37" s="73"/>
      <c r="G37" s="73" t="s">
        <v>120</v>
      </c>
      <c r="H37" s="44"/>
    </row>
    <row r="38" ht="15" customHeight="1" spans="1:8">
      <c r="A38" s="70"/>
      <c r="B38" s="34"/>
      <c r="C38" s="40"/>
      <c r="D38" s="36"/>
      <c r="E38" s="40"/>
      <c r="F38" s="40"/>
      <c r="G38" s="40"/>
      <c r="H38" s="36"/>
    </row>
    <row r="39" ht="15" customHeight="1" spans="1:8">
      <c r="A39" s="70"/>
      <c r="B39" s="34"/>
      <c r="C39" s="76"/>
      <c r="D39" s="77"/>
      <c r="E39" s="14"/>
      <c r="F39" s="14"/>
      <c r="G39" s="14"/>
      <c r="H39" s="43"/>
    </row>
    <row r="40" ht="15" customHeight="1" spans="1:8">
      <c r="A40" s="14"/>
      <c r="B40" s="34"/>
      <c r="C40" s="13"/>
      <c r="D40" s="77"/>
      <c r="E40" s="13"/>
      <c r="F40" s="13"/>
      <c r="G40" s="13"/>
      <c r="H40" s="77"/>
    </row>
    <row r="41" ht="15" customHeight="1" spans="1:8">
      <c r="A41" s="31" t="s">
        <v>126</v>
      </c>
      <c r="B41" s="41">
        <v>1886.24</v>
      </c>
      <c r="C41" s="78" t="s">
        <v>127</v>
      </c>
      <c r="D41" s="77">
        <v>1886.24</v>
      </c>
      <c r="E41" s="31" t="s">
        <v>127</v>
      </c>
      <c r="F41" s="31">
        <v>1886.24</v>
      </c>
      <c r="G41" s="31" t="s">
        <v>127</v>
      </c>
      <c r="H41" s="36">
        <v>1886.24</v>
      </c>
    </row>
    <row r="42" customHeight="1" spans="4:8">
      <c r="D42" s="1"/>
      <c r="H42" s="1"/>
    </row>
    <row r="43" customHeight="1" spans="4:8">
      <c r="D43" s="1"/>
      <c r="H43" s="1"/>
    </row>
    <row r="44" customHeight="1" spans="4:8">
      <c r="D44" s="1"/>
      <c r="H44" s="1"/>
    </row>
    <row r="45" customHeight="1" spans="4:8">
      <c r="D45" s="1"/>
      <c r="H45" s="1"/>
    </row>
    <row r="46" customHeight="1" spans="4:8">
      <c r="D46" s="1"/>
      <c r="H46" s="1"/>
    </row>
    <row r="47" customHeight="1" spans="4:8">
      <c r="D47" s="1"/>
      <c r="H47" s="1"/>
    </row>
    <row r="48" customHeight="1" spans="4:8">
      <c r="D48" s="1"/>
      <c r="H48" s="1"/>
    </row>
    <row r="49" customHeight="1" spans="4:8">
      <c r="D49" s="1"/>
      <c r="H49" s="1"/>
    </row>
    <row r="50" customHeight="1" spans="4:8">
      <c r="D50" s="1"/>
      <c r="H50" s="1"/>
    </row>
    <row r="51" customHeight="1" spans="4:8">
      <c r="D51" s="1"/>
      <c r="H51" s="1"/>
    </row>
    <row r="52" customHeight="1" spans="4:8">
      <c r="D52" s="1"/>
      <c r="H52" s="1"/>
    </row>
    <row r="53" customHeight="1" spans="4:8">
      <c r="D53" s="1"/>
      <c r="H53" s="1"/>
    </row>
    <row r="54" customHeight="1" spans="4:8">
      <c r="D54" s="1"/>
      <c r="H54" s="1"/>
    </row>
    <row r="55" customHeight="1" spans="8:8">
      <c r="H55" s="1"/>
    </row>
    <row r="56" customHeight="1" spans="8:8">
      <c r="H56" s="1"/>
    </row>
    <row r="57" customHeight="1" spans="8:8">
      <c r="H57" s="1"/>
    </row>
    <row r="58" customHeight="1" spans="8:8">
      <c r="H58" s="1"/>
    </row>
    <row r="59" customHeight="1" spans="8:8">
      <c r="H59" s="1"/>
    </row>
    <row r="60" customHeight="1" spans="8:8">
      <c r="H60" s="1"/>
    </row>
  </sheetData>
  <mergeCells count="3">
    <mergeCell ref="A3:B3"/>
    <mergeCell ref="A4:B4"/>
    <mergeCell ref="C4:H4"/>
  </mergeCells>
  <printOptions horizontalCentered="1"/>
  <pageMargins left="0.472222222222222" right="0.75" top="0.550694444444444" bottom="0.0388888888888889" header="0.196527777777778" footer="0"/>
  <pageSetup paperSize="9" scale="7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showGridLines="0" showZeros="0" workbookViewId="0">
      <selection activeCell="A5" sqref="A5:A42"/>
    </sheetView>
  </sheetViews>
  <sheetFormatPr defaultColWidth="9.16666666666667" defaultRowHeight="12.75" customHeight="1" outlineLevelCol="6"/>
  <cols>
    <col min="1" max="1" width="21.3333333333333" customWidth="1"/>
    <col min="2" max="2" width="49.8333333333333" customWidth="1"/>
    <col min="3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1" t="s">
        <v>19</v>
      </c>
    </row>
    <row r="2" ht="28.5" customHeight="1" spans="1:7">
      <c r="A2" s="20" t="s">
        <v>20</v>
      </c>
      <c r="B2" s="20"/>
      <c r="C2" s="20"/>
      <c r="D2" s="20"/>
      <c r="E2" s="20"/>
      <c r="F2" s="20"/>
      <c r="G2" s="20"/>
    </row>
    <row r="3" ht="22.5" customHeight="1" spans="7:7">
      <c r="G3" s="19" t="s">
        <v>37</v>
      </c>
    </row>
    <row r="4" ht="22.5" customHeight="1" spans="1:7">
      <c r="A4" s="21" t="s">
        <v>151</v>
      </c>
      <c r="B4" s="21" t="s">
        <v>152</v>
      </c>
      <c r="C4" s="21" t="s">
        <v>132</v>
      </c>
      <c r="D4" s="21" t="s">
        <v>153</v>
      </c>
      <c r="E4" s="21" t="s">
        <v>154</v>
      </c>
      <c r="F4" s="21" t="s">
        <v>155</v>
      </c>
      <c r="G4" s="21" t="s">
        <v>156</v>
      </c>
    </row>
    <row r="5" ht="15.75" customHeight="1" spans="1:7">
      <c r="A5" s="45" t="s">
        <v>142</v>
      </c>
      <c r="B5" s="11" t="s">
        <v>142</v>
      </c>
      <c r="C5" s="11">
        <v>1</v>
      </c>
      <c r="D5" s="11">
        <v>2</v>
      </c>
      <c r="E5" s="11">
        <v>3</v>
      </c>
      <c r="F5" s="11">
        <v>4</v>
      </c>
      <c r="G5" s="11" t="s">
        <v>142</v>
      </c>
    </row>
    <row r="6" ht="15.75" customHeight="1" spans="1:7">
      <c r="A6" s="45"/>
      <c r="B6" s="64"/>
      <c r="C6" s="11">
        <f>C7+C16+C20+C23+C26+C33+C40</f>
        <v>1886.24</v>
      </c>
      <c r="D6" s="11">
        <f>D7+D16+D20+D23+D26+D33+D40</f>
        <v>1658.53</v>
      </c>
      <c r="E6" s="11">
        <f>E7+E16+E20+E23+E26+E33+E40</f>
        <v>227.71</v>
      </c>
      <c r="F6" s="11">
        <f>F7+F16+F20+F23+F26+F33+F40</f>
        <v>0</v>
      </c>
      <c r="G6" s="11"/>
    </row>
    <row r="7" customHeight="1" spans="1:7">
      <c r="A7" s="48">
        <v>201</v>
      </c>
      <c r="B7" s="65" t="s">
        <v>157</v>
      </c>
      <c r="C7" s="13">
        <f>C8+C10+C12+C14</f>
        <v>602.52</v>
      </c>
      <c r="D7" s="13">
        <f>D8+D10+D12+D14</f>
        <v>423.21</v>
      </c>
      <c r="E7" s="13">
        <f>E8+E10+E12+E14</f>
        <v>179.31</v>
      </c>
      <c r="F7" s="13">
        <f>F8+F10+F12+F14</f>
        <v>0</v>
      </c>
      <c r="G7" s="13"/>
    </row>
    <row r="8" customHeight="1" spans="1:7">
      <c r="A8" s="48">
        <v>20101</v>
      </c>
      <c r="B8" s="65" t="s">
        <v>158</v>
      </c>
      <c r="C8" s="59">
        <f t="shared" ref="C8:C39" si="0">D8+E8+F8</f>
        <v>10</v>
      </c>
      <c r="D8" s="59">
        <v>10</v>
      </c>
      <c r="E8" s="59"/>
      <c r="F8" s="59"/>
      <c r="G8" s="13"/>
    </row>
    <row r="9" customHeight="1" spans="1:7">
      <c r="A9" s="48">
        <v>2010101</v>
      </c>
      <c r="B9" s="66" t="s">
        <v>159</v>
      </c>
      <c r="C9" s="59">
        <f t="shared" si="0"/>
        <v>10</v>
      </c>
      <c r="D9" s="59">
        <v>10</v>
      </c>
      <c r="E9" s="59"/>
      <c r="F9" s="59"/>
      <c r="G9" s="13"/>
    </row>
    <row r="10" customHeight="1" spans="1:7">
      <c r="A10" s="48">
        <v>20103</v>
      </c>
      <c r="B10" s="65" t="s">
        <v>160</v>
      </c>
      <c r="C10" s="59">
        <f t="shared" si="0"/>
        <v>493.9</v>
      </c>
      <c r="D10" s="59">
        <v>314.59</v>
      </c>
      <c r="E10" s="59">
        <v>179.31</v>
      </c>
      <c r="F10" s="59"/>
      <c r="G10" s="13"/>
    </row>
    <row r="11" customHeight="1" spans="1:7">
      <c r="A11" s="48">
        <v>2010301</v>
      </c>
      <c r="B11" s="66" t="s">
        <v>159</v>
      </c>
      <c r="C11" s="59">
        <f t="shared" si="0"/>
        <v>493.9</v>
      </c>
      <c r="D11" s="59">
        <v>314.59</v>
      </c>
      <c r="E11" s="59">
        <v>179.31</v>
      </c>
      <c r="F11" s="59"/>
      <c r="G11" s="13"/>
    </row>
    <row r="12" customFormat="1" customHeight="1" spans="1:7">
      <c r="A12" s="48">
        <v>20106</v>
      </c>
      <c r="B12" s="65" t="s">
        <v>161</v>
      </c>
      <c r="C12" s="59">
        <f t="shared" si="0"/>
        <v>49.17</v>
      </c>
      <c r="D12" s="59">
        <v>49.17</v>
      </c>
      <c r="E12" s="59"/>
      <c r="F12" s="59"/>
      <c r="G12" s="13"/>
    </row>
    <row r="13" customFormat="1" customHeight="1" spans="1:7">
      <c r="A13" s="48">
        <v>2010601</v>
      </c>
      <c r="B13" s="66" t="s">
        <v>159</v>
      </c>
      <c r="C13" s="59">
        <f t="shared" si="0"/>
        <v>49.17</v>
      </c>
      <c r="D13" s="59">
        <v>49.17</v>
      </c>
      <c r="E13" s="59"/>
      <c r="F13" s="59"/>
      <c r="G13" s="13"/>
    </row>
    <row r="14" customFormat="1" customHeight="1" spans="1:7">
      <c r="A14" s="48">
        <v>20131</v>
      </c>
      <c r="B14" s="65" t="s">
        <v>162</v>
      </c>
      <c r="C14" s="59">
        <f t="shared" si="0"/>
        <v>49.45</v>
      </c>
      <c r="D14" s="59">
        <v>49.45</v>
      </c>
      <c r="E14" s="59"/>
      <c r="F14" s="59"/>
      <c r="G14" s="13"/>
    </row>
    <row r="15" customFormat="1" customHeight="1" spans="1:7">
      <c r="A15" s="48">
        <v>2013101</v>
      </c>
      <c r="B15" s="66" t="s">
        <v>159</v>
      </c>
      <c r="C15" s="59">
        <f t="shared" si="0"/>
        <v>49.45</v>
      </c>
      <c r="D15" s="59">
        <v>49.45</v>
      </c>
      <c r="E15" s="59"/>
      <c r="F15" s="59"/>
      <c r="G15" s="13"/>
    </row>
    <row r="16" customFormat="1" customHeight="1" spans="1:7">
      <c r="A16" s="48">
        <v>205</v>
      </c>
      <c r="B16" s="65" t="s">
        <v>163</v>
      </c>
      <c r="C16" s="59">
        <f t="shared" si="0"/>
        <v>728.08</v>
      </c>
      <c r="D16" s="59">
        <v>723.58</v>
      </c>
      <c r="E16" s="59">
        <v>4.5</v>
      </c>
      <c r="F16" s="59"/>
      <c r="G16" s="13"/>
    </row>
    <row r="17" customFormat="1" customHeight="1" spans="1:7">
      <c r="A17" s="48">
        <v>20502</v>
      </c>
      <c r="B17" s="65" t="s">
        <v>164</v>
      </c>
      <c r="C17" s="13">
        <f t="shared" si="0"/>
        <v>728.08</v>
      </c>
      <c r="D17" s="13">
        <v>723.58</v>
      </c>
      <c r="E17" s="13">
        <v>4.5</v>
      </c>
      <c r="F17" s="13"/>
      <c r="G17" s="13"/>
    </row>
    <row r="18" customFormat="1" customHeight="1" spans="1:7">
      <c r="A18" s="48">
        <v>2050202</v>
      </c>
      <c r="B18" s="66" t="s">
        <v>165</v>
      </c>
      <c r="C18" s="13">
        <f t="shared" si="0"/>
        <v>409.66</v>
      </c>
      <c r="D18" s="13">
        <v>406.42</v>
      </c>
      <c r="E18" s="13">
        <v>3.24</v>
      </c>
      <c r="F18" s="13"/>
      <c r="G18" s="13"/>
    </row>
    <row r="19" customFormat="1" customHeight="1" spans="1:7">
      <c r="A19" s="48">
        <v>2050203</v>
      </c>
      <c r="B19" s="66" t="s">
        <v>166</v>
      </c>
      <c r="C19" s="13">
        <f t="shared" si="0"/>
        <v>318.42</v>
      </c>
      <c r="D19" s="13">
        <v>317.16</v>
      </c>
      <c r="E19" s="13">
        <v>1.26</v>
      </c>
      <c r="F19" s="13"/>
      <c r="G19" s="13"/>
    </row>
    <row r="20" customFormat="1" customHeight="1" spans="1:7">
      <c r="A20" s="48">
        <v>207</v>
      </c>
      <c r="B20" s="65" t="s">
        <v>167</v>
      </c>
      <c r="C20" s="13">
        <f t="shared" si="0"/>
        <v>26.82</v>
      </c>
      <c r="D20" s="13">
        <v>26.82</v>
      </c>
      <c r="E20" s="13"/>
      <c r="F20" s="13"/>
      <c r="G20" s="13"/>
    </row>
    <row r="21" customFormat="1" customHeight="1" spans="1:7">
      <c r="A21" s="48">
        <v>20704</v>
      </c>
      <c r="B21" s="65" t="s">
        <v>168</v>
      </c>
      <c r="C21" s="13">
        <f t="shared" si="0"/>
        <v>26.82</v>
      </c>
      <c r="D21" s="13">
        <v>26.82</v>
      </c>
      <c r="E21" s="13"/>
      <c r="F21" s="13"/>
      <c r="G21" s="13"/>
    </row>
    <row r="22" customFormat="1" customHeight="1" spans="1:7">
      <c r="A22" s="48">
        <v>2070401</v>
      </c>
      <c r="B22" s="66" t="s">
        <v>159</v>
      </c>
      <c r="C22" s="13">
        <f t="shared" si="0"/>
        <v>26.82</v>
      </c>
      <c r="D22" s="13">
        <v>26.82</v>
      </c>
      <c r="E22" s="13"/>
      <c r="F22" s="13"/>
      <c r="G22" s="13"/>
    </row>
    <row r="23" customFormat="1" customHeight="1" spans="1:7">
      <c r="A23" s="48">
        <v>208</v>
      </c>
      <c r="B23" s="65" t="s">
        <v>169</v>
      </c>
      <c r="C23" s="13">
        <f t="shared" si="0"/>
        <v>25.21</v>
      </c>
      <c r="D23" s="13">
        <v>25.21</v>
      </c>
      <c r="E23" s="13"/>
      <c r="F23" s="13"/>
      <c r="G23" s="13"/>
    </row>
    <row r="24" customFormat="1" customHeight="1" spans="1:7">
      <c r="A24" s="48">
        <v>20801</v>
      </c>
      <c r="B24" s="65" t="s">
        <v>170</v>
      </c>
      <c r="C24" s="13">
        <f t="shared" si="0"/>
        <v>25.21</v>
      </c>
      <c r="D24" s="13">
        <v>25.21</v>
      </c>
      <c r="E24" s="13"/>
      <c r="F24" s="13"/>
      <c r="G24" s="13"/>
    </row>
    <row r="25" customFormat="1" customHeight="1" spans="1:7">
      <c r="A25" s="48">
        <v>2080101</v>
      </c>
      <c r="B25" s="66" t="s">
        <v>159</v>
      </c>
      <c r="C25" s="13">
        <f t="shared" si="0"/>
        <v>25.21</v>
      </c>
      <c r="D25" s="13">
        <v>25.21</v>
      </c>
      <c r="E25" s="13"/>
      <c r="F25" s="13"/>
      <c r="G25" s="13"/>
    </row>
    <row r="26" customFormat="1" customHeight="1" spans="1:7">
      <c r="A26" s="48">
        <v>210</v>
      </c>
      <c r="B26" s="65" t="s">
        <v>171</v>
      </c>
      <c r="C26" s="13">
        <f t="shared" si="0"/>
        <v>148.59</v>
      </c>
      <c r="D26" s="13">
        <v>138.69</v>
      </c>
      <c r="E26" s="13">
        <v>9.9</v>
      </c>
      <c r="F26" s="13"/>
      <c r="G26" s="13"/>
    </row>
    <row r="27" customFormat="1" customHeight="1" spans="1:7">
      <c r="A27" s="48">
        <v>21007</v>
      </c>
      <c r="B27" s="65" t="s">
        <v>172</v>
      </c>
      <c r="C27" s="13">
        <f t="shared" si="0"/>
        <v>39.91</v>
      </c>
      <c r="D27" s="13">
        <v>30.01</v>
      </c>
      <c r="E27" s="13">
        <v>9.9</v>
      </c>
      <c r="F27" s="13"/>
      <c r="G27" s="13"/>
    </row>
    <row r="28" customFormat="1" customHeight="1" spans="1:7">
      <c r="A28" s="48">
        <v>2100716</v>
      </c>
      <c r="B28" s="66" t="s">
        <v>173</v>
      </c>
      <c r="C28" s="13">
        <f t="shared" si="0"/>
        <v>39.91</v>
      </c>
      <c r="D28" s="13">
        <v>30.01</v>
      </c>
      <c r="E28" s="13">
        <v>9.9</v>
      </c>
      <c r="F28" s="13"/>
      <c r="G28" s="13"/>
    </row>
    <row r="29" customFormat="1" customHeight="1" spans="1:7">
      <c r="A29" s="48">
        <v>21010</v>
      </c>
      <c r="B29" s="65" t="s">
        <v>174</v>
      </c>
      <c r="C29" s="13">
        <f t="shared" si="0"/>
        <v>22.95</v>
      </c>
      <c r="D29" s="13">
        <v>22.95</v>
      </c>
      <c r="E29" s="13"/>
      <c r="F29" s="13"/>
      <c r="G29" s="13"/>
    </row>
    <row r="30" customFormat="1" customHeight="1" spans="1:7">
      <c r="A30" s="48">
        <v>2101001</v>
      </c>
      <c r="B30" s="66" t="s">
        <v>159</v>
      </c>
      <c r="C30" s="13">
        <f t="shared" si="0"/>
        <v>22.95</v>
      </c>
      <c r="D30" s="13">
        <v>22.95</v>
      </c>
      <c r="E30" s="13"/>
      <c r="F30" s="13"/>
      <c r="G30" s="13"/>
    </row>
    <row r="31" customHeight="1" spans="1:7">
      <c r="A31" s="48">
        <v>21012</v>
      </c>
      <c r="B31" s="65" t="s">
        <v>175</v>
      </c>
      <c r="C31" s="13">
        <f t="shared" si="0"/>
        <v>85.73</v>
      </c>
      <c r="D31" s="13">
        <v>85.73</v>
      </c>
      <c r="E31" s="13"/>
      <c r="F31" s="13"/>
      <c r="G31" s="13"/>
    </row>
    <row r="32" customHeight="1" spans="1:7">
      <c r="A32" s="48">
        <v>2101201</v>
      </c>
      <c r="B32" s="66" t="s">
        <v>176</v>
      </c>
      <c r="C32" s="13">
        <f t="shared" si="0"/>
        <v>85.73</v>
      </c>
      <c r="D32" s="13">
        <v>85.73</v>
      </c>
      <c r="E32" s="13"/>
      <c r="F32" s="13"/>
      <c r="G32" s="13"/>
    </row>
    <row r="33" customHeight="1" spans="1:7">
      <c r="A33" s="48">
        <v>213</v>
      </c>
      <c r="B33" s="65" t="s">
        <v>177</v>
      </c>
      <c r="C33" s="13">
        <f>C34+C36+C38</f>
        <v>241.36</v>
      </c>
      <c r="D33" s="13">
        <v>207.36</v>
      </c>
      <c r="E33" s="13">
        <v>34</v>
      </c>
      <c r="F33" s="13"/>
      <c r="G33" s="13"/>
    </row>
    <row r="34" customHeight="1" spans="1:7">
      <c r="A34" s="48">
        <v>21301</v>
      </c>
      <c r="B34" s="65" t="s">
        <v>178</v>
      </c>
      <c r="C34" s="13">
        <f>D34+E34+F34</f>
        <v>37.74</v>
      </c>
      <c r="D34" s="13">
        <v>37.74</v>
      </c>
      <c r="E34" s="13"/>
      <c r="F34" s="13"/>
      <c r="G34" s="13"/>
    </row>
    <row r="35" customHeight="1" spans="1:7">
      <c r="A35" s="48">
        <v>2130101</v>
      </c>
      <c r="B35" s="66" t="s">
        <v>159</v>
      </c>
      <c r="C35" s="13">
        <f>D35+E35+F35</f>
        <v>37.74</v>
      </c>
      <c r="D35" s="13">
        <v>37.74</v>
      </c>
      <c r="E35" s="13"/>
      <c r="F35" s="13"/>
      <c r="G35" s="13"/>
    </row>
    <row r="36" customHeight="1" spans="1:7">
      <c r="A36" s="48">
        <v>21302</v>
      </c>
      <c r="B36" s="65" t="s">
        <v>179</v>
      </c>
      <c r="C36" s="13">
        <f>D36+E36+F36</f>
        <v>24.92</v>
      </c>
      <c r="D36" s="13">
        <v>24.92</v>
      </c>
      <c r="E36" s="13"/>
      <c r="F36" s="13"/>
      <c r="G36" s="13"/>
    </row>
    <row r="37" customHeight="1" spans="1:7">
      <c r="A37" s="48">
        <v>2130201</v>
      </c>
      <c r="B37" s="66" t="s">
        <v>159</v>
      </c>
      <c r="C37" s="13">
        <f>D37+E37+F37</f>
        <v>24.92</v>
      </c>
      <c r="D37" s="13">
        <v>24.92</v>
      </c>
      <c r="E37" s="13"/>
      <c r="F37" s="13"/>
      <c r="G37" s="13"/>
    </row>
    <row r="38" customHeight="1" spans="1:7">
      <c r="A38" s="48">
        <v>21307</v>
      </c>
      <c r="B38" s="65" t="s">
        <v>180</v>
      </c>
      <c r="C38" s="13">
        <f>D38+E38+F38</f>
        <v>178.7</v>
      </c>
      <c r="D38" s="13">
        <v>144.7</v>
      </c>
      <c r="E38" s="13">
        <v>34</v>
      </c>
      <c r="F38" s="13"/>
      <c r="G38" s="13"/>
    </row>
    <row r="39" customHeight="1" spans="1:7">
      <c r="A39" s="48">
        <v>2130706</v>
      </c>
      <c r="B39" s="66" t="s">
        <v>181</v>
      </c>
      <c r="C39" s="13">
        <f t="shared" ref="C39:C52" si="1">D39+E39+F39</f>
        <v>178.7</v>
      </c>
      <c r="D39" s="13">
        <v>144.7</v>
      </c>
      <c r="E39" s="13">
        <v>34</v>
      </c>
      <c r="F39" s="13"/>
      <c r="G39" s="13"/>
    </row>
    <row r="40" customHeight="1" spans="1:7">
      <c r="A40" s="48">
        <v>221</v>
      </c>
      <c r="B40" s="65" t="s">
        <v>182</v>
      </c>
      <c r="C40" s="13">
        <f t="shared" si="1"/>
        <v>113.66</v>
      </c>
      <c r="D40" s="13">
        <v>113.66</v>
      </c>
      <c r="E40" s="13"/>
      <c r="F40" s="13"/>
      <c r="G40" s="13"/>
    </row>
    <row r="41" customHeight="1" spans="1:7">
      <c r="A41" s="48">
        <v>22102</v>
      </c>
      <c r="B41" s="65" t="s">
        <v>183</v>
      </c>
      <c r="C41" s="13">
        <f t="shared" si="1"/>
        <v>113.66</v>
      </c>
      <c r="D41" s="13">
        <v>113.66</v>
      </c>
      <c r="E41" s="13"/>
      <c r="F41" s="13"/>
      <c r="G41" s="13"/>
    </row>
    <row r="42" customHeight="1" spans="1:7">
      <c r="A42" s="48">
        <v>2210201</v>
      </c>
      <c r="B42" s="66" t="s">
        <v>184</v>
      </c>
      <c r="C42" s="13">
        <f t="shared" si="1"/>
        <v>113.66</v>
      </c>
      <c r="D42" s="13">
        <v>113.66</v>
      </c>
      <c r="E42" s="13"/>
      <c r="F42" s="13"/>
      <c r="G42" s="13"/>
    </row>
  </sheetData>
  <printOptions horizontalCentered="1"/>
  <pageMargins left="0.590277777777778" right="0.590277777777778" top="0.511805555555556" bottom="0.472222222222222" header="0.5" footer="0.5"/>
  <pageSetup paperSize="9" scale="85" fitToHeight="1000" orientation="landscape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A7" workbookViewId="0">
      <selection activeCell="D16" sqref="D16"/>
    </sheetView>
  </sheetViews>
  <sheetFormatPr defaultColWidth="9.16666666666667" defaultRowHeight="12.75" customHeight="1"/>
  <cols>
    <col min="1" max="1" width="8.5" customWidth="1"/>
    <col min="2" max="2" width="41.5" customWidth="1"/>
    <col min="3" max="3" width="8.5" customWidth="1"/>
    <col min="4" max="4" width="26.6666666666667" customWidth="1"/>
    <col min="5" max="9" width="21.3333333333333" customWidth="1"/>
    <col min="10" max="10" width="9.16666666666667" customWidth="1"/>
  </cols>
  <sheetData>
    <row r="1" ht="30" customHeight="1" spans="1:1">
      <c r="A1" s="1" t="s">
        <v>21</v>
      </c>
    </row>
    <row r="2" ht="28.5" customHeight="1" spans="1:9">
      <c r="A2" s="20" t="s">
        <v>22</v>
      </c>
      <c r="B2" s="20"/>
      <c r="C2" s="20"/>
      <c r="D2" s="20"/>
      <c r="E2" s="20"/>
      <c r="F2" s="20"/>
      <c r="G2" s="20"/>
      <c r="H2" s="20"/>
      <c r="I2" s="20"/>
    </row>
    <row r="3" ht="22.5" customHeight="1" spans="9:9">
      <c r="I3" s="19" t="s">
        <v>37</v>
      </c>
    </row>
    <row r="4" ht="22.5" customHeight="1" spans="1:9">
      <c r="A4" s="21" t="s">
        <v>185</v>
      </c>
      <c r="B4" s="21" t="s">
        <v>186</v>
      </c>
      <c r="C4" s="21" t="s">
        <v>187</v>
      </c>
      <c r="D4" s="21" t="s">
        <v>188</v>
      </c>
      <c r="E4" s="21" t="s">
        <v>132</v>
      </c>
      <c r="F4" s="21" t="s">
        <v>153</v>
      </c>
      <c r="G4" s="21" t="s">
        <v>154</v>
      </c>
      <c r="H4" s="21" t="s">
        <v>155</v>
      </c>
      <c r="I4" s="21" t="s">
        <v>156</v>
      </c>
    </row>
    <row r="5" ht="15.75" customHeight="1" spans="1:9">
      <c r="A5" s="45" t="s">
        <v>142</v>
      </c>
      <c r="B5" s="45" t="s">
        <v>142</v>
      </c>
      <c r="C5" s="45" t="s">
        <v>142</v>
      </c>
      <c r="D5" s="45" t="s">
        <v>142</v>
      </c>
      <c r="E5" s="45">
        <v>1</v>
      </c>
      <c r="F5" s="45">
        <v>2</v>
      </c>
      <c r="G5" s="45">
        <v>3</v>
      </c>
      <c r="H5" s="45">
        <v>4</v>
      </c>
      <c r="I5" s="45" t="s">
        <v>142</v>
      </c>
    </row>
    <row r="6" ht="15.75" customHeight="1" spans="1:9">
      <c r="A6" s="45"/>
      <c r="B6" s="45"/>
      <c r="C6" s="45"/>
      <c r="D6" s="45"/>
      <c r="E6" s="45">
        <f>E7+E13+E23+E25</f>
        <v>1886.24</v>
      </c>
      <c r="F6" s="45">
        <f>F7+F13+F23+F25</f>
        <v>1658.53</v>
      </c>
      <c r="G6" s="45">
        <f>G7+G13+G23+G25</f>
        <v>227.71</v>
      </c>
      <c r="H6" s="45">
        <f>H7+H13+H23+H25</f>
        <v>0</v>
      </c>
      <c r="I6" s="45"/>
    </row>
    <row r="7" ht="18" customHeight="1" spans="1:9">
      <c r="A7" s="46">
        <v>301</v>
      </c>
      <c r="B7" s="47" t="s">
        <v>189</v>
      </c>
      <c r="C7" s="48" t="s">
        <v>190</v>
      </c>
      <c r="D7" s="49" t="s">
        <v>191</v>
      </c>
      <c r="E7" s="45">
        <f t="shared" ref="E7:E15" si="0">F7+G7+H7</f>
        <v>787.29</v>
      </c>
      <c r="F7" s="50">
        <f>F8+F9+F10+F11+F12</f>
        <v>787.29</v>
      </c>
      <c r="G7" s="50">
        <f>G8+G9+G10+G11+G12</f>
        <v>0</v>
      </c>
      <c r="H7" s="50">
        <f>H8+H9+H10+H11+H12</f>
        <v>0</v>
      </c>
      <c r="I7" s="13"/>
    </row>
    <row r="8" ht="18" customHeight="1" spans="1:9">
      <c r="A8" s="46">
        <v>30101</v>
      </c>
      <c r="B8" s="48" t="s">
        <v>192</v>
      </c>
      <c r="C8" s="60" t="s">
        <v>193</v>
      </c>
      <c r="D8" s="60" t="s">
        <v>194</v>
      </c>
      <c r="E8" s="45">
        <f t="shared" si="0"/>
        <v>475.4</v>
      </c>
      <c r="F8" s="50">
        <v>475.4</v>
      </c>
      <c r="G8" s="50"/>
      <c r="H8" s="50"/>
      <c r="I8" s="13"/>
    </row>
    <row r="9" ht="18" customHeight="1" spans="1:9">
      <c r="A9" s="46">
        <v>30102</v>
      </c>
      <c r="B9" s="48" t="s">
        <v>195</v>
      </c>
      <c r="C9" s="61"/>
      <c r="D9" s="61"/>
      <c r="E9" s="45">
        <f t="shared" si="0"/>
        <v>93.85</v>
      </c>
      <c r="F9" s="50">
        <v>93.85</v>
      </c>
      <c r="G9" s="50"/>
      <c r="H9" s="50"/>
      <c r="I9" s="13"/>
    </row>
    <row r="10" ht="18" customHeight="1" spans="1:9">
      <c r="A10" s="53">
        <v>30110</v>
      </c>
      <c r="B10" s="53" t="s">
        <v>196</v>
      </c>
      <c r="C10" s="61"/>
      <c r="D10" s="61"/>
      <c r="E10" s="45">
        <f t="shared" si="0"/>
        <v>85.73</v>
      </c>
      <c r="F10" s="50">
        <v>85.73</v>
      </c>
      <c r="G10" s="50"/>
      <c r="H10" s="50"/>
      <c r="I10" s="13"/>
    </row>
    <row r="11" ht="18" customHeight="1" spans="1:9">
      <c r="A11" s="53">
        <v>30112</v>
      </c>
      <c r="B11" s="53" t="s">
        <v>197</v>
      </c>
      <c r="C11" s="62"/>
      <c r="D11" s="62"/>
      <c r="E11" s="45">
        <f t="shared" si="0"/>
        <v>18.65</v>
      </c>
      <c r="F11" s="50">
        <v>18.65</v>
      </c>
      <c r="G11" s="50"/>
      <c r="H11" s="50"/>
      <c r="I11" s="13"/>
    </row>
    <row r="12" ht="18" customHeight="1" spans="1:9">
      <c r="A12" s="46">
        <v>30113</v>
      </c>
      <c r="B12" s="55" t="s">
        <v>198</v>
      </c>
      <c r="C12" s="48" t="s">
        <v>199</v>
      </c>
      <c r="D12" s="48" t="s">
        <v>198</v>
      </c>
      <c r="E12" s="45">
        <f t="shared" si="0"/>
        <v>113.66</v>
      </c>
      <c r="F12" s="50">
        <v>113.66</v>
      </c>
      <c r="G12" s="50"/>
      <c r="H12" s="50"/>
      <c r="I12" s="13"/>
    </row>
    <row r="13" ht="18" customHeight="1" spans="1:9">
      <c r="A13" s="46">
        <v>302</v>
      </c>
      <c r="B13" s="49" t="s">
        <v>200</v>
      </c>
      <c r="C13" s="48" t="s">
        <v>201</v>
      </c>
      <c r="D13" s="49" t="s">
        <v>202</v>
      </c>
      <c r="E13" s="45">
        <f t="shared" si="0"/>
        <v>223.21</v>
      </c>
      <c r="F13" s="50">
        <f>SUM(F14:F22)</f>
        <v>0</v>
      </c>
      <c r="G13" s="50">
        <f>SUM(G14:G22)</f>
        <v>223.21</v>
      </c>
      <c r="H13" s="50">
        <f>SUM(H14:H22)</f>
        <v>0</v>
      </c>
      <c r="I13" s="13"/>
    </row>
    <row r="14" ht="18" customHeight="1" spans="1:9">
      <c r="A14" s="46">
        <v>30201</v>
      </c>
      <c r="B14" s="53" t="s">
        <v>203</v>
      </c>
      <c r="C14" s="63" t="s">
        <v>204</v>
      </c>
      <c r="D14" s="55" t="s">
        <v>205</v>
      </c>
      <c r="E14" s="45">
        <f t="shared" si="0"/>
        <v>108.32</v>
      </c>
      <c r="F14" s="56"/>
      <c r="G14" s="50">
        <v>108.32</v>
      </c>
      <c r="H14" s="50"/>
      <c r="I14" s="13"/>
    </row>
    <row r="15" ht="18" customHeight="1" spans="1:9">
      <c r="A15" s="46">
        <v>30228</v>
      </c>
      <c r="B15" s="53" t="s">
        <v>206</v>
      </c>
      <c r="C15" s="63"/>
      <c r="D15" s="55"/>
      <c r="E15" s="45">
        <f t="shared" si="0"/>
        <v>19.44</v>
      </c>
      <c r="F15" s="56"/>
      <c r="G15" s="50">
        <v>19.44</v>
      </c>
      <c r="H15" s="50"/>
      <c r="I15" s="13"/>
    </row>
    <row r="16" ht="18" customHeight="1" spans="1:9">
      <c r="A16" s="57">
        <v>30215</v>
      </c>
      <c r="B16" s="48" t="s">
        <v>207</v>
      </c>
      <c r="C16" s="55" t="s">
        <v>208</v>
      </c>
      <c r="D16" s="55" t="s">
        <v>209</v>
      </c>
      <c r="E16" s="45">
        <f t="shared" ref="E16:E26" si="1">F16+G16+H16</f>
        <v>9.33</v>
      </c>
      <c r="F16" s="56"/>
      <c r="G16" s="56">
        <v>9.33</v>
      </c>
      <c r="H16" s="56"/>
      <c r="I16" s="14"/>
    </row>
    <row r="17" ht="18" customHeight="1" spans="1:9">
      <c r="A17" s="57">
        <v>30216</v>
      </c>
      <c r="B17" s="48" t="s">
        <v>210</v>
      </c>
      <c r="C17" s="55" t="s">
        <v>211</v>
      </c>
      <c r="D17" s="55" t="s">
        <v>212</v>
      </c>
      <c r="E17" s="45">
        <f t="shared" si="1"/>
        <v>6</v>
      </c>
      <c r="F17" s="56"/>
      <c r="G17" s="56">
        <v>6</v>
      </c>
      <c r="H17" s="56"/>
      <c r="I17" s="14"/>
    </row>
    <row r="18" ht="18" customHeight="1" spans="1:9">
      <c r="A18" s="57">
        <v>30218</v>
      </c>
      <c r="B18" s="48" t="s">
        <v>213</v>
      </c>
      <c r="C18" s="55" t="s">
        <v>214</v>
      </c>
      <c r="D18" s="55" t="s">
        <v>215</v>
      </c>
      <c r="E18" s="45">
        <f t="shared" si="1"/>
        <v>38.4</v>
      </c>
      <c r="F18" s="56"/>
      <c r="G18" s="56">
        <v>38.4</v>
      </c>
      <c r="H18" s="56"/>
      <c r="I18" s="14"/>
    </row>
    <row r="19" ht="18" customHeight="1" spans="1:9">
      <c r="A19" s="57">
        <v>30217</v>
      </c>
      <c r="B19" s="48" t="s">
        <v>216</v>
      </c>
      <c r="C19" s="55" t="s">
        <v>217</v>
      </c>
      <c r="D19" s="55" t="s">
        <v>218</v>
      </c>
      <c r="E19" s="45">
        <f t="shared" si="1"/>
        <v>3.5</v>
      </c>
      <c r="F19" s="56"/>
      <c r="G19" s="56">
        <v>3.5</v>
      </c>
      <c r="H19" s="56"/>
      <c r="I19" s="14"/>
    </row>
    <row r="20" ht="18" customHeight="1" spans="1:9">
      <c r="A20" s="57">
        <v>30212</v>
      </c>
      <c r="B20" s="48" t="s">
        <v>219</v>
      </c>
      <c r="C20" s="55" t="s">
        <v>220</v>
      </c>
      <c r="D20" s="55" t="s">
        <v>221</v>
      </c>
      <c r="E20" s="45">
        <f t="shared" si="1"/>
        <v>0</v>
      </c>
      <c r="F20" s="56"/>
      <c r="G20" s="56"/>
      <c r="H20" s="56"/>
      <c r="I20" s="14"/>
    </row>
    <row r="21" ht="18" customHeight="1" spans="1:9">
      <c r="A21" s="57">
        <v>30231</v>
      </c>
      <c r="B21" s="48" t="s">
        <v>222</v>
      </c>
      <c r="C21" s="55" t="s">
        <v>223</v>
      </c>
      <c r="D21" s="55" t="s">
        <v>224</v>
      </c>
      <c r="E21" s="45">
        <f t="shared" si="1"/>
        <v>6.28</v>
      </c>
      <c r="F21" s="56"/>
      <c r="G21" s="56">
        <v>6.28</v>
      </c>
      <c r="H21" s="56"/>
      <c r="I21" s="14"/>
    </row>
    <row r="22" ht="18" customHeight="1" spans="1:9">
      <c r="A22" s="57">
        <v>30213</v>
      </c>
      <c r="B22" s="48" t="s">
        <v>225</v>
      </c>
      <c r="C22" s="55" t="s">
        <v>226</v>
      </c>
      <c r="D22" s="55" t="s">
        <v>227</v>
      </c>
      <c r="E22" s="45">
        <f t="shared" si="1"/>
        <v>31.94</v>
      </c>
      <c r="F22" s="56"/>
      <c r="G22" s="56">
        <v>31.94</v>
      </c>
      <c r="H22" s="56"/>
      <c r="I22" s="14"/>
    </row>
    <row r="23" ht="18" customHeight="1" spans="1:9">
      <c r="A23" s="58">
        <v>301</v>
      </c>
      <c r="B23" s="48" t="s">
        <v>228</v>
      </c>
      <c r="C23" s="55" t="s">
        <v>229</v>
      </c>
      <c r="D23" s="47" t="s">
        <v>230</v>
      </c>
      <c r="E23" s="45">
        <f t="shared" si="1"/>
        <v>723.36</v>
      </c>
      <c r="F23" s="56">
        <v>718.86</v>
      </c>
      <c r="G23" s="56">
        <v>4.5</v>
      </c>
      <c r="H23" s="56"/>
      <c r="I23" s="14"/>
    </row>
    <row r="24" ht="18" customHeight="1" spans="1:9">
      <c r="A24" s="57"/>
      <c r="B24" s="48"/>
      <c r="C24" s="55" t="s">
        <v>231</v>
      </c>
      <c r="D24" s="55" t="s">
        <v>228</v>
      </c>
      <c r="E24" s="45">
        <f t="shared" si="1"/>
        <v>723.36</v>
      </c>
      <c r="F24" s="56">
        <v>718.86</v>
      </c>
      <c r="G24" s="56">
        <v>4.5</v>
      </c>
      <c r="H24" s="56"/>
      <c r="I24" s="14"/>
    </row>
    <row r="25" customFormat="1" ht="18" customHeight="1" spans="1:9">
      <c r="A25" s="57">
        <v>303</v>
      </c>
      <c r="B25" s="49" t="s">
        <v>232</v>
      </c>
      <c r="C25" s="55">
        <v>509</v>
      </c>
      <c r="D25" s="47" t="s">
        <v>232</v>
      </c>
      <c r="E25" s="45">
        <f t="shared" si="1"/>
        <v>152.38</v>
      </c>
      <c r="F25" s="56">
        <v>152.38</v>
      </c>
      <c r="G25" s="56"/>
      <c r="H25" s="56"/>
      <c r="I25" s="14"/>
    </row>
  </sheetData>
  <mergeCells count="6">
    <mergeCell ref="A23:A24"/>
    <mergeCell ref="B23:B24"/>
    <mergeCell ref="C8:C11"/>
    <mergeCell ref="C14:C15"/>
    <mergeCell ref="D8:D11"/>
    <mergeCell ref="D14:D15"/>
  </mergeCells>
  <printOptions horizontalCentered="1"/>
  <pageMargins left="0.589583333333333" right="0.589583333333333" top="0.789583333333333" bottom="0.789583333333333" header="0.5" footer="0.5"/>
  <pageSetup paperSize="9" scale="86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showGridLines="0" showZeros="0" topLeftCell="A8" workbookViewId="0">
      <selection activeCell="A4" sqref="A4:F42"/>
    </sheetView>
  </sheetViews>
  <sheetFormatPr defaultColWidth="9.16666666666667" defaultRowHeight="12.75" customHeight="1" outlineLevelCol="5"/>
  <cols>
    <col min="1" max="1" width="21.3333333333333" customWidth="1"/>
    <col min="2" max="2" width="43.6666666666667" customWidth="1"/>
    <col min="3" max="6" width="21.3333333333333" customWidth="1"/>
    <col min="7" max="7" width="9.16666666666667" customWidth="1"/>
  </cols>
  <sheetData>
    <row r="1" ht="30" customHeight="1" spans="1:1">
      <c r="A1" s="1" t="s">
        <v>23</v>
      </c>
    </row>
    <row r="2" ht="28.5" customHeight="1" spans="1:6">
      <c r="A2" s="20" t="s">
        <v>24</v>
      </c>
      <c r="B2" s="20"/>
      <c r="C2" s="20"/>
      <c r="D2" s="20"/>
      <c r="E2" s="20"/>
      <c r="F2" s="20"/>
    </row>
    <row r="3" ht="22.5" customHeight="1" spans="6:6">
      <c r="F3" s="19" t="s">
        <v>37</v>
      </c>
    </row>
    <row r="4" ht="22.5" customHeight="1" spans="1:6">
      <c r="A4" s="21" t="s">
        <v>151</v>
      </c>
      <c r="B4" s="21" t="s">
        <v>152</v>
      </c>
      <c r="C4" s="21" t="s">
        <v>132</v>
      </c>
      <c r="D4" s="21" t="s">
        <v>153</v>
      </c>
      <c r="E4" s="21" t="s">
        <v>154</v>
      </c>
      <c r="F4" s="21" t="s">
        <v>156</v>
      </c>
    </row>
    <row r="5" ht="15.75" customHeight="1" spans="1:6">
      <c r="A5" s="45" t="s">
        <v>142</v>
      </c>
      <c r="B5" s="45" t="s">
        <v>142</v>
      </c>
      <c r="C5" s="45">
        <v>1</v>
      </c>
      <c r="D5" s="45">
        <v>2</v>
      </c>
      <c r="E5" s="45">
        <v>3</v>
      </c>
      <c r="F5" s="45" t="s">
        <v>142</v>
      </c>
    </row>
    <row r="6" customHeight="1" spans="1:6">
      <c r="A6" s="13"/>
      <c r="B6" s="13"/>
      <c r="C6" s="45">
        <f t="shared" ref="C6:F6" si="0">C7+C16+C20+C23+C26+C33+C40</f>
        <v>1886.24</v>
      </c>
      <c r="D6" s="45">
        <f t="shared" si="0"/>
        <v>1658.53</v>
      </c>
      <c r="E6" s="45">
        <f t="shared" si="0"/>
        <v>227.71</v>
      </c>
      <c r="F6" s="45">
        <f t="shared" si="0"/>
        <v>0</v>
      </c>
    </row>
    <row r="7" customHeight="1" spans="1:6">
      <c r="A7" s="48">
        <v>201</v>
      </c>
      <c r="B7" s="49" t="s">
        <v>157</v>
      </c>
      <c r="C7" s="13">
        <f t="shared" ref="C7:F7" si="1">C8+C10+C12+C14</f>
        <v>602.52</v>
      </c>
      <c r="D7" s="13">
        <f t="shared" si="1"/>
        <v>423.21</v>
      </c>
      <c r="E7" s="13">
        <f t="shared" si="1"/>
        <v>179.31</v>
      </c>
      <c r="F7" s="13">
        <f t="shared" si="1"/>
        <v>0</v>
      </c>
    </row>
    <row r="8" customHeight="1" spans="1:6">
      <c r="A8" s="48">
        <v>20101</v>
      </c>
      <c r="B8" s="49" t="s">
        <v>158</v>
      </c>
      <c r="C8" s="59">
        <f t="shared" ref="C8:C32" si="2">D8+E8+F8</f>
        <v>10</v>
      </c>
      <c r="D8" s="59">
        <v>10</v>
      </c>
      <c r="E8" s="59"/>
      <c r="F8" s="59"/>
    </row>
    <row r="9" customHeight="1" spans="1:6">
      <c r="A9" s="48">
        <v>2010101</v>
      </c>
      <c r="B9" s="48" t="s">
        <v>159</v>
      </c>
      <c r="C9" s="59">
        <f t="shared" si="2"/>
        <v>10</v>
      </c>
      <c r="D9" s="59">
        <v>10</v>
      </c>
      <c r="E9" s="59"/>
      <c r="F9" s="59"/>
    </row>
    <row r="10" customHeight="1" spans="1:6">
      <c r="A10" s="48">
        <v>20103</v>
      </c>
      <c r="B10" s="49" t="s">
        <v>160</v>
      </c>
      <c r="C10" s="59">
        <f t="shared" si="2"/>
        <v>493.9</v>
      </c>
      <c r="D10" s="59">
        <v>314.59</v>
      </c>
      <c r="E10" s="59">
        <v>179.31</v>
      </c>
      <c r="F10" s="59"/>
    </row>
    <row r="11" customHeight="1" spans="1:6">
      <c r="A11" s="48">
        <v>2010301</v>
      </c>
      <c r="B11" s="48" t="s">
        <v>159</v>
      </c>
      <c r="C11" s="59">
        <f t="shared" si="2"/>
        <v>493.9</v>
      </c>
      <c r="D11" s="59">
        <v>314.59</v>
      </c>
      <c r="E11" s="59">
        <v>179.31</v>
      </c>
      <c r="F11" s="59"/>
    </row>
    <row r="12" customHeight="1" spans="1:6">
      <c r="A12" s="48">
        <v>20106</v>
      </c>
      <c r="B12" s="49" t="s">
        <v>161</v>
      </c>
      <c r="C12" s="59">
        <f t="shared" si="2"/>
        <v>49.17</v>
      </c>
      <c r="D12" s="59">
        <v>49.17</v>
      </c>
      <c r="E12" s="59"/>
      <c r="F12" s="59"/>
    </row>
    <row r="13" customHeight="1" spans="1:6">
      <c r="A13" s="48">
        <v>2010601</v>
      </c>
      <c r="B13" s="48" t="s">
        <v>159</v>
      </c>
      <c r="C13" s="59">
        <f t="shared" si="2"/>
        <v>49.17</v>
      </c>
      <c r="D13" s="59">
        <v>49.17</v>
      </c>
      <c r="E13" s="59"/>
      <c r="F13" s="59"/>
    </row>
    <row r="14" customHeight="1" spans="1:6">
      <c r="A14" s="48">
        <v>20131</v>
      </c>
      <c r="B14" s="49" t="s">
        <v>162</v>
      </c>
      <c r="C14" s="59">
        <f t="shared" si="2"/>
        <v>49.45</v>
      </c>
      <c r="D14" s="59">
        <v>49.45</v>
      </c>
      <c r="E14" s="59"/>
      <c r="F14" s="59"/>
    </row>
    <row r="15" customHeight="1" spans="1:6">
      <c r="A15" s="48">
        <v>2013101</v>
      </c>
      <c r="B15" s="48" t="s">
        <v>159</v>
      </c>
      <c r="C15" s="59">
        <f t="shared" si="2"/>
        <v>49.45</v>
      </c>
      <c r="D15" s="59">
        <v>49.45</v>
      </c>
      <c r="E15" s="59"/>
      <c r="F15" s="59"/>
    </row>
    <row r="16" customHeight="1" spans="1:6">
      <c r="A16" s="48">
        <v>205</v>
      </c>
      <c r="B16" s="49" t="s">
        <v>163</v>
      </c>
      <c r="C16" s="59">
        <f t="shared" si="2"/>
        <v>728.08</v>
      </c>
      <c r="D16" s="59">
        <v>723.58</v>
      </c>
      <c r="E16" s="59">
        <v>4.5</v>
      </c>
      <c r="F16" s="59"/>
    </row>
    <row r="17" customHeight="1" spans="1:6">
      <c r="A17" s="48">
        <v>20502</v>
      </c>
      <c r="B17" s="49" t="s">
        <v>164</v>
      </c>
      <c r="C17" s="13">
        <f t="shared" si="2"/>
        <v>728.08</v>
      </c>
      <c r="D17" s="13">
        <v>723.58</v>
      </c>
      <c r="E17" s="13">
        <v>4.5</v>
      </c>
      <c r="F17" s="13"/>
    </row>
    <row r="18" customHeight="1" spans="1:6">
      <c r="A18" s="48">
        <v>2050202</v>
      </c>
      <c r="B18" s="48" t="s">
        <v>165</v>
      </c>
      <c r="C18" s="13">
        <f t="shared" si="2"/>
        <v>409.66</v>
      </c>
      <c r="D18" s="13">
        <v>406.42</v>
      </c>
      <c r="E18" s="13">
        <v>3.24</v>
      </c>
      <c r="F18" s="13"/>
    </row>
    <row r="19" customHeight="1" spans="1:6">
      <c r="A19" s="48">
        <v>2050203</v>
      </c>
      <c r="B19" s="48" t="s">
        <v>166</v>
      </c>
      <c r="C19" s="13">
        <f t="shared" si="2"/>
        <v>318.42</v>
      </c>
      <c r="D19" s="13">
        <v>317.16</v>
      </c>
      <c r="E19" s="13">
        <v>1.26</v>
      </c>
      <c r="F19" s="13"/>
    </row>
    <row r="20" customHeight="1" spans="1:6">
      <c r="A20" s="48">
        <v>207</v>
      </c>
      <c r="B20" s="49" t="s">
        <v>167</v>
      </c>
      <c r="C20" s="13">
        <f t="shared" si="2"/>
        <v>26.82</v>
      </c>
      <c r="D20" s="13">
        <v>26.82</v>
      </c>
      <c r="E20" s="13"/>
      <c r="F20" s="13"/>
    </row>
    <row r="21" customHeight="1" spans="1:6">
      <c r="A21" s="48">
        <v>20704</v>
      </c>
      <c r="B21" s="49" t="s">
        <v>168</v>
      </c>
      <c r="C21" s="13">
        <f t="shared" si="2"/>
        <v>26.82</v>
      </c>
      <c r="D21" s="13">
        <v>26.82</v>
      </c>
      <c r="E21" s="13"/>
      <c r="F21" s="13"/>
    </row>
    <row r="22" customHeight="1" spans="1:6">
      <c r="A22" s="48">
        <v>2070401</v>
      </c>
      <c r="B22" s="48" t="s">
        <v>159</v>
      </c>
      <c r="C22" s="13">
        <f t="shared" si="2"/>
        <v>26.82</v>
      </c>
      <c r="D22" s="13">
        <v>26.82</v>
      </c>
      <c r="E22" s="13"/>
      <c r="F22" s="13"/>
    </row>
    <row r="23" customHeight="1" spans="1:6">
      <c r="A23" s="48">
        <v>208</v>
      </c>
      <c r="B23" s="49" t="s">
        <v>169</v>
      </c>
      <c r="C23" s="13">
        <f t="shared" si="2"/>
        <v>25.21</v>
      </c>
      <c r="D23" s="13">
        <v>25.21</v>
      </c>
      <c r="E23" s="13"/>
      <c r="F23" s="13"/>
    </row>
    <row r="24" customHeight="1" spans="1:6">
      <c r="A24" s="48">
        <v>20801</v>
      </c>
      <c r="B24" s="49" t="s">
        <v>170</v>
      </c>
      <c r="C24" s="13">
        <f t="shared" si="2"/>
        <v>25.21</v>
      </c>
      <c r="D24" s="13">
        <v>25.21</v>
      </c>
      <c r="E24" s="13"/>
      <c r="F24" s="13"/>
    </row>
    <row r="25" customHeight="1" spans="1:6">
      <c r="A25" s="48">
        <v>2080101</v>
      </c>
      <c r="B25" s="48" t="s">
        <v>159</v>
      </c>
      <c r="C25" s="13">
        <f t="shared" si="2"/>
        <v>25.21</v>
      </c>
      <c r="D25" s="13">
        <v>25.21</v>
      </c>
      <c r="E25" s="13"/>
      <c r="F25" s="13"/>
    </row>
    <row r="26" customHeight="1" spans="1:6">
      <c r="A26" s="48">
        <v>210</v>
      </c>
      <c r="B26" s="49" t="s">
        <v>171</v>
      </c>
      <c r="C26" s="13">
        <f t="shared" si="2"/>
        <v>148.59</v>
      </c>
      <c r="D26" s="13">
        <v>138.69</v>
      </c>
      <c r="E26" s="13">
        <v>9.9</v>
      </c>
      <c r="F26" s="13"/>
    </row>
    <row r="27" customHeight="1" spans="1:6">
      <c r="A27" s="48">
        <v>21007</v>
      </c>
      <c r="B27" s="49" t="s">
        <v>172</v>
      </c>
      <c r="C27" s="13">
        <f t="shared" si="2"/>
        <v>39.91</v>
      </c>
      <c r="D27" s="13">
        <v>30.01</v>
      </c>
      <c r="E27" s="13">
        <v>9.9</v>
      </c>
      <c r="F27" s="13"/>
    </row>
    <row r="28" customHeight="1" spans="1:6">
      <c r="A28" s="48">
        <v>2100716</v>
      </c>
      <c r="B28" s="48" t="s">
        <v>173</v>
      </c>
      <c r="C28" s="13">
        <f t="shared" si="2"/>
        <v>39.91</v>
      </c>
      <c r="D28" s="13">
        <v>30.01</v>
      </c>
      <c r="E28" s="13">
        <v>9.9</v>
      </c>
      <c r="F28" s="13"/>
    </row>
    <row r="29" customHeight="1" spans="1:6">
      <c r="A29" s="48">
        <v>21010</v>
      </c>
      <c r="B29" s="49" t="s">
        <v>174</v>
      </c>
      <c r="C29" s="13">
        <f t="shared" si="2"/>
        <v>22.95</v>
      </c>
      <c r="D29" s="13">
        <v>22.95</v>
      </c>
      <c r="E29" s="13"/>
      <c r="F29" s="13"/>
    </row>
    <row r="30" customHeight="1" spans="1:6">
      <c r="A30" s="48">
        <v>2101001</v>
      </c>
      <c r="B30" s="48" t="s">
        <v>159</v>
      </c>
      <c r="C30" s="13">
        <f t="shared" si="2"/>
        <v>22.95</v>
      </c>
      <c r="D30" s="13">
        <v>22.95</v>
      </c>
      <c r="E30" s="13"/>
      <c r="F30" s="13"/>
    </row>
    <row r="31" customHeight="1" spans="1:6">
      <c r="A31" s="48">
        <v>21012</v>
      </c>
      <c r="B31" s="49" t="s">
        <v>175</v>
      </c>
      <c r="C31" s="13">
        <f t="shared" si="2"/>
        <v>85.73</v>
      </c>
      <c r="D31" s="13">
        <v>85.73</v>
      </c>
      <c r="E31" s="13"/>
      <c r="F31" s="13"/>
    </row>
    <row r="32" customHeight="1" spans="1:6">
      <c r="A32" s="48">
        <v>2101201</v>
      </c>
      <c r="B32" s="48" t="s">
        <v>176</v>
      </c>
      <c r="C32" s="13">
        <f t="shared" si="2"/>
        <v>85.73</v>
      </c>
      <c r="D32" s="13">
        <v>85.73</v>
      </c>
      <c r="E32" s="13"/>
      <c r="F32" s="13"/>
    </row>
    <row r="33" customHeight="1" spans="1:6">
      <c r="A33" s="48">
        <v>213</v>
      </c>
      <c r="B33" s="49" t="s">
        <v>177</v>
      </c>
      <c r="C33" s="13">
        <f>C34+C36+C38</f>
        <v>241.36</v>
      </c>
      <c r="D33" s="13">
        <v>207.36</v>
      </c>
      <c r="E33" s="13">
        <v>34</v>
      </c>
      <c r="F33" s="13"/>
    </row>
    <row r="34" customHeight="1" spans="1:6">
      <c r="A34" s="48">
        <v>21301</v>
      </c>
      <c r="B34" s="49" t="s">
        <v>178</v>
      </c>
      <c r="C34" s="13">
        <f t="shared" ref="C34:C42" si="3">D34+E34+F34</f>
        <v>37.74</v>
      </c>
      <c r="D34" s="13">
        <v>37.74</v>
      </c>
      <c r="E34" s="13"/>
      <c r="F34" s="13"/>
    </row>
    <row r="35" customHeight="1" spans="1:6">
      <c r="A35" s="48">
        <v>2130101</v>
      </c>
      <c r="B35" s="48" t="s">
        <v>159</v>
      </c>
      <c r="C35" s="13">
        <f t="shared" si="3"/>
        <v>37.74</v>
      </c>
      <c r="D35" s="13">
        <v>37.74</v>
      </c>
      <c r="E35" s="13"/>
      <c r="F35" s="13"/>
    </row>
    <row r="36" customHeight="1" spans="1:6">
      <c r="A36" s="48">
        <v>21302</v>
      </c>
      <c r="B36" s="49" t="s">
        <v>179</v>
      </c>
      <c r="C36" s="13">
        <f t="shared" si="3"/>
        <v>24.92</v>
      </c>
      <c r="D36" s="13">
        <v>24.92</v>
      </c>
      <c r="E36" s="13"/>
      <c r="F36" s="13"/>
    </row>
    <row r="37" customHeight="1" spans="1:6">
      <c r="A37" s="48">
        <v>2130201</v>
      </c>
      <c r="B37" s="48" t="s">
        <v>159</v>
      </c>
      <c r="C37" s="13">
        <f t="shared" si="3"/>
        <v>24.92</v>
      </c>
      <c r="D37" s="13">
        <v>24.92</v>
      </c>
      <c r="E37" s="13"/>
      <c r="F37" s="13"/>
    </row>
    <row r="38" customHeight="1" spans="1:6">
      <c r="A38" s="48">
        <v>21307</v>
      </c>
      <c r="B38" s="49" t="s">
        <v>180</v>
      </c>
      <c r="C38" s="13">
        <f t="shared" si="3"/>
        <v>178.7</v>
      </c>
      <c r="D38" s="13">
        <v>144.7</v>
      </c>
      <c r="E38" s="13">
        <v>34</v>
      </c>
      <c r="F38" s="13"/>
    </row>
    <row r="39" customHeight="1" spans="1:6">
      <c r="A39" s="48">
        <v>2130706</v>
      </c>
      <c r="B39" s="48" t="s">
        <v>181</v>
      </c>
      <c r="C39" s="13">
        <f t="shared" si="3"/>
        <v>178.7</v>
      </c>
      <c r="D39" s="13">
        <v>144.7</v>
      </c>
      <c r="E39" s="13">
        <v>34</v>
      </c>
      <c r="F39" s="13"/>
    </row>
    <row r="40" customHeight="1" spans="1:6">
      <c r="A40" s="48">
        <v>221</v>
      </c>
      <c r="B40" s="49" t="s">
        <v>182</v>
      </c>
      <c r="C40" s="13">
        <f t="shared" si="3"/>
        <v>113.66</v>
      </c>
      <c r="D40" s="13">
        <v>113.66</v>
      </c>
      <c r="E40" s="13"/>
      <c r="F40" s="13"/>
    </row>
    <row r="41" customHeight="1" spans="1:6">
      <c r="A41" s="48">
        <v>22102</v>
      </c>
      <c r="B41" s="49" t="s">
        <v>183</v>
      </c>
      <c r="C41" s="13">
        <f t="shared" si="3"/>
        <v>113.66</v>
      </c>
      <c r="D41" s="13">
        <v>113.66</v>
      </c>
      <c r="E41" s="13"/>
      <c r="F41" s="13"/>
    </row>
    <row r="42" customHeight="1" spans="1:6">
      <c r="A42" s="48">
        <v>2210201</v>
      </c>
      <c r="B42" s="48" t="s">
        <v>184</v>
      </c>
      <c r="C42" s="13">
        <f t="shared" si="3"/>
        <v>113.66</v>
      </c>
      <c r="D42" s="13">
        <v>113.66</v>
      </c>
      <c r="E42" s="13"/>
      <c r="F42" s="13"/>
    </row>
  </sheetData>
  <printOptions horizontalCentered="1"/>
  <pageMargins left="0.590277777777778" right="0.590277777777778" top="0.196527777777778" bottom="0.156944444444444" header="0.354166666666667" footer="0.5"/>
  <pageSetup paperSize="9" scale="90" fitToHeight="100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表13-一般公共预算拨款“三公”经费及会议培训费表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2019-11-24T07:37:25Z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