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清单" sheetId="1" r:id="rId1"/>
    <sheet name="Sheet3" sheetId="2" r:id="rId2"/>
  </sheets>
  <definedNames>
    <definedName name="_xlnm.Print_Titles" localSheetId="0">'清单'!$1:$3</definedName>
  </definedNames>
  <calcPr fullCalcOnLoad="1"/>
</workbook>
</file>

<file path=xl/sharedStrings.xml><?xml version="1.0" encoding="utf-8"?>
<sst xmlns="http://schemas.openxmlformats.org/spreadsheetml/2006/main" count="421" uniqueCount="160">
  <si>
    <t>岚皋县2020年第一批脱贫攻坚项目建设计划表</t>
  </si>
  <si>
    <t>序号</t>
  </si>
  <si>
    <t>项目类别及名称</t>
  </si>
  <si>
    <t>镇</t>
  </si>
  <si>
    <t>村</t>
  </si>
  <si>
    <t>建设
性质</t>
  </si>
  <si>
    <t>建设内容及规模</t>
  </si>
  <si>
    <t>投资计划（万元）</t>
  </si>
  <si>
    <t>直接受益
贫困人口</t>
  </si>
  <si>
    <t>受益总人口</t>
  </si>
  <si>
    <t>完成时限</t>
  </si>
  <si>
    <t>责任单位</t>
  </si>
  <si>
    <t>备注</t>
  </si>
  <si>
    <t>合计</t>
  </si>
  <si>
    <t>财政涉农
整合资金</t>
  </si>
  <si>
    <t>财政专项
扶贫资金</t>
  </si>
  <si>
    <t>部门资金</t>
  </si>
  <si>
    <t>其它资金</t>
  </si>
  <si>
    <t>企业或贫困
户自筹资金</t>
  </si>
  <si>
    <t>户数</t>
  </si>
  <si>
    <t>人数</t>
  </si>
  <si>
    <t>一</t>
  </si>
  <si>
    <t>农业（66个）</t>
  </si>
  <si>
    <t>（一）</t>
  </si>
  <si>
    <t>农业产业（21个）</t>
  </si>
  <si>
    <t>21个农业产业项目；</t>
  </si>
  <si>
    <t>城关镇魔芋种源基地建设</t>
  </si>
  <si>
    <t>城关镇</t>
  </si>
  <si>
    <t>梨树村、爱国村</t>
  </si>
  <si>
    <t>新建</t>
  </si>
  <si>
    <t>在梨树村新建魔芋种源基地种植200亩、爱国村新建魔芋种源基地种植200亩</t>
  </si>
  <si>
    <t>10月底</t>
  </si>
  <si>
    <t>农业农村局</t>
  </si>
  <si>
    <t>佐龙镇魔芋种源基地建设</t>
  </si>
  <si>
    <t>佐龙镇</t>
  </si>
  <si>
    <t>朝阳村、长春村</t>
  </si>
  <si>
    <t>在朝阳村新建魔芋种源基地种植200亩、长春村新建魔芋种源基地100亩</t>
  </si>
  <si>
    <t>蔺河镇魔芋种源基地建设</t>
  </si>
  <si>
    <t>蔺河镇</t>
  </si>
  <si>
    <t>棋盘村、草垭村、茶园村</t>
  </si>
  <si>
    <t>在棋盘村新建魔芋种源基地种植100亩、草桠村新建魔芋种源基地种植300亩（朱寨沟200亩）、茶园村新建魔芋种源基地种植100亩</t>
  </si>
  <si>
    <t>滔河镇魔芋种源基地建设</t>
  </si>
  <si>
    <t>滔河镇</t>
  </si>
  <si>
    <t>车坪村、长滩村</t>
  </si>
  <si>
    <t>在车坪村新建魔芋种源基地种植100亩、长滩村新建魔芋种源基地种植100亩</t>
  </si>
  <si>
    <t>四季镇天坪村魔芋产业项目</t>
  </si>
  <si>
    <t>四季镇</t>
  </si>
  <si>
    <t>天坪村</t>
  </si>
  <si>
    <t>依托烛山食业新增林下魔芋100亩、新建魔芋食品加工生产线1条</t>
  </si>
  <si>
    <t>岚皋县茶产业病虫害防治项目</t>
  </si>
  <si>
    <t>全县12个镇</t>
  </si>
  <si>
    <t>涉茶贫困村</t>
  </si>
  <si>
    <t>在全县开展以茶网蝽为主的夏季病虫害防治，项目资金主要用于机动喷雾器及防病防虫药品购买</t>
  </si>
  <si>
    <t>荣元茶叶产业项目</t>
  </si>
  <si>
    <t>官元镇</t>
  </si>
  <si>
    <t>陈耳村、龙洞村</t>
  </si>
  <si>
    <t>依托岚皋县荣元茶业有限公司，新建标准茶园100亩，低产改造茶园300亩，新建绿茶、红茶生产线各1条</t>
  </si>
  <si>
    <t>绿升源茶叶产业项目</t>
  </si>
  <si>
    <t>大道河镇</t>
  </si>
  <si>
    <t>东坪村</t>
  </si>
  <si>
    <t>依托岚皋县绿升源农业发展有限公司新建标准茶100亩，新建茶叶加工厂500平米，新建红茶、绿茶生产线各1条</t>
  </si>
  <si>
    <t>堰门镇金盆猕猴桃园区项目</t>
  </si>
  <si>
    <t>堰门镇</t>
  </si>
  <si>
    <t>瑞金村</t>
  </si>
  <si>
    <t>依托佳果瑞农林科技开发有限公司，新建标准化猕猴桃200亩</t>
  </si>
  <si>
    <t>民主镇银盘村猕猴桃园区项目</t>
  </si>
  <si>
    <t>民主镇</t>
  </si>
  <si>
    <t>银盘村</t>
  </si>
  <si>
    <t>依托民银生态农业开发有限公司，新建标准化猕猴桃300亩</t>
  </si>
  <si>
    <t>佐龙镇佐龙村猕猴桃园区项目</t>
  </si>
  <si>
    <t>佐龙村</t>
  </si>
  <si>
    <t>依托新园猕猴桃种植农民专业生态农业开发有限公司，新建标准化猕猴桃200亩</t>
  </si>
  <si>
    <t>孟石岭镇柏杨林村生猪养殖产业</t>
  </si>
  <si>
    <t>孟石岭镇</t>
  </si>
  <si>
    <t>柏杨林村</t>
  </si>
  <si>
    <t>改扩建</t>
  </si>
  <si>
    <t>依托诚航畜禽养殖专业合作社，新建标准化圈舍700平方米，引进能繁母猪20头，年饲养生猪1000头，配套粪污处理设施。</t>
  </si>
  <si>
    <t>石门镇月星村生猪养殖产业</t>
  </si>
  <si>
    <t>石门镇</t>
  </si>
  <si>
    <t>月星村</t>
  </si>
  <si>
    <t>依托岚皋县勇豪生态农业发展有限公司，新建标准化圈舍600平方米，引进能繁母猪20头，年饲养生猪1000头，完善粪污处理设施。</t>
  </si>
  <si>
    <t>四季镇竹园村生猪养殖产业</t>
  </si>
  <si>
    <t>竹园村</t>
  </si>
  <si>
    <t>依托岚皋县明锐蔬菜种植农民专业合作社，新建标准化圈舍600平方米，引进能繁母猪20头，年饲养生猪1000头，完善粪污处理设施。</t>
  </si>
  <si>
    <t>四季镇天坪村生猪养殖产业</t>
  </si>
  <si>
    <t>依托岚皋县四季镇六池多种养殖厂，引进能繁母猪20头，年饲养生猪1000头，完善粪污处理设施。</t>
  </si>
  <si>
    <t>南宫山镇展望村生猪养殖产业</t>
  </si>
  <si>
    <t>南宫山镇</t>
  </si>
  <si>
    <t>展望村</t>
  </si>
  <si>
    <t>依托南宫山镇卓盈蜜蜂养殖农民专业合作社，引进能繁母猪20头，饲养生猪1000头，完善粪污处理设施。</t>
  </si>
  <si>
    <t>依托岚皋县硒源宝生态农业发展有限公司，改建圈舍1000平方米，引进能繁母猪40头，年饲养生猪2000头，配套粪污处理设施</t>
  </si>
  <si>
    <t>南宫山镇溢河村生猪养殖产业</t>
  </si>
  <si>
    <t>溢河村</t>
  </si>
  <si>
    <t>依托岚皋县中升养猪农民专业合作社，新建标准化圈舍500平方米，引进能繁母猪20头，完善粪污处理设施</t>
  </si>
  <si>
    <t>佐龙镇远景村养羊产业</t>
  </si>
  <si>
    <t>远景村</t>
  </si>
  <si>
    <t>依托岚皋县佐龙镇神仙石畜牧养殖农民专业合作社，规模新建、改造标准化圈舍500平方米，发展养羊500只，完善粪污处理设施</t>
  </si>
  <si>
    <t>堰门镇堰门村蚕桑产业</t>
  </si>
  <si>
    <t>堰门村</t>
  </si>
  <si>
    <t>依托岚皋县宏道农林开发有限责任公司，新建桑园200亩，新建2000平方的标准化养蚕室，小蚕供育点200平方米，购置小蚕共育、省力化蚕具2套；完善蚕丝绵被加工配套设施2套。</t>
  </si>
  <si>
    <t>滔河镇青岩中药材加工厂</t>
  </si>
  <si>
    <t>漆扒村</t>
  </si>
  <si>
    <t>建设中药材加工厂房2000平方米，标准化晾晒场地1个，冷储库房1个，切片清洗等加工设备1套</t>
  </si>
  <si>
    <t>（二）</t>
  </si>
  <si>
    <t>壮大集体经济（35个）</t>
  </si>
  <si>
    <t>35个壮大集体经济项目；</t>
  </si>
  <si>
    <t>壮大集体经济</t>
  </si>
  <si>
    <t>梨树村</t>
  </si>
  <si>
    <t>依托村股份经济合作社发展茶叶100亩</t>
  </si>
  <si>
    <t>白果坪村</t>
  </si>
  <si>
    <t>依托村股份经济合作社新建茶叶加工厂房1座</t>
  </si>
  <si>
    <t>依托村股份经济合作社新建标准茶园100亩</t>
  </si>
  <si>
    <t>新风村</t>
  </si>
  <si>
    <t>依托村股份经济合作社新建农副产品初加工厂1座</t>
  </si>
  <si>
    <t>佘梁村</t>
  </si>
  <si>
    <t>依托村股份经济合作社发展大水面养鱼。</t>
  </si>
  <si>
    <t>双岭村</t>
  </si>
  <si>
    <t>依托双岭村集体经济发展绞股蓝种植200亩，发展养牛100头</t>
  </si>
  <si>
    <t>小沟村</t>
  </si>
  <si>
    <t>依托村股份经济合作社发展林下魔芋种芋基地150亩</t>
  </si>
  <si>
    <t>铁佛社区</t>
  </si>
  <si>
    <t>依托村股份经济合作社发展茶产业</t>
  </si>
  <si>
    <t>双向村</t>
  </si>
  <si>
    <t>依托村股份经济合作社发展中药材300亩，新建中药材加工厂1个</t>
  </si>
  <si>
    <t>同心村</t>
  </si>
  <si>
    <t>依托村股份经济合作社发展魔芋种芋基地200亩</t>
  </si>
  <si>
    <t>棋盘村</t>
  </si>
  <si>
    <t>依托村股份经济合作社新建瓜蒌酵素生产线1条</t>
  </si>
  <si>
    <t>龙板营村</t>
  </si>
  <si>
    <t>依托村股份经济合作社发展富硒水稻，购置育秧、插秧、绿色防控等机械设备10台</t>
  </si>
  <si>
    <t>陈耳村</t>
  </si>
  <si>
    <t>水田村</t>
  </si>
  <si>
    <t>依托村股份经济合作社开展猕猴桃果酒生产</t>
  </si>
  <si>
    <t>枣树村</t>
  </si>
  <si>
    <t>依托村股份经济合作社建设猕猴桃标准化园区300亩</t>
  </si>
  <si>
    <t>国庆村</t>
  </si>
  <si>
    <t>狮子村</t>
  </si>
  <si>
    <t>新喜村</t>
  </si>
  <si>
    <t>依托村股份经济合作社建设猕猴桃标准化园区200亩</t>
  </si>
  <si>
    <t>永红村</t>
  </si>
  <si>
    <t>依托村股份经济合作社建设猕猴桃标准化园区100亩</t>
  </si>
  <si>
    <t>银米村</t>
  </si>
  <si>
    <t>新春村</t>
  </si>
  <si>
    <t>依托新春村股份合作社建设标准化猕猴桃示范园200亩</t>
  </si>
  <si>
    <t>大河村</t>
  </si>
  <si>
    <t>乐景村</t>
  </si>
  <si>
    <t>双丰村</t>
  </si>
  <si>
    <t>红岩村</t>
  </si>
  <si>
    <t>依托村股份经济合作社建设猕猴桃标准化园区200亩,新建100吨猕猴桃冷库1座</t>
  </si>
  <si>
    <t>兴坪村</t>
  </si>
  <si>
    <t>长滩村</t>
  </si>
  <si>
    <t>月坝村</t>
  </si>
  <si>
    <t>依托村股份经济合作社建设标准化猕猴桃园区200亩,新建100吨猕猴桃冷库1座</t>
  </si>
  <si>
    <t>华兴村</t>
  </si>
  <si>
    <t>金珠沟村</t>
  </si>
  <si>
    <t>新建100吨猕猴桃冷库1座</t>
  </si>
  <si>
    <t>龙洞村</t>
  </si>
  <si>
    <t>武学村</t>
  </si>
  <si>
    <t>依托村股份经济合作社建设标猕猴桃准化园区200亩</t>
  </si>
  <si>
    <t>隆兴村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</si>
</sst>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5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4"/>
      <name val="方正小标宋简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 vertical="center"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 locked="0"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</cellStyleXfs>
  <cellXfs count="6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176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44" fillId="33" borderId="11" xfId="0" applyFont="1" applyFill="1" applyBorder="1" applyAlignment="1">
      <alignment horizontal="left" vertical="center" wrapText="1"/>
    </xf>
    <xf numFmtId="0" fontId="44" fillId="33" borderId="11" xfId="0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176" fontId="44" fillId="33" borderId="11" xfId="0" applyNumberFormat="1" applyFont="1" applyFill="1" applyBorder="1" applyAlignment="1">
      <alignment horizontal="center" vertical="center"/>
    </xf>
    <xf numFmtId="176" fontId="44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63" applyFont="1" applyFill="1" applyBorder="1" applyAlignment="1">
      <alignment horizontal="center" vertical="center" wrapText="1"/>
      <protection/>
    </xf>
    <xf numFmtId="0" fontId="1" fillId="0" borderId="11" xfId="63" applyFont="1" applyFill="1" applyBorder="1" applyAlignment="1">
      <alignment horizontal="left" vertical="center" wrapText="1"/>
      <protection/>
    </xf>
    <xf numFmtId="176" fontId="1" fillId="0" borderId="11" xfId="63" applyNumberFormat="1" applyFont="1" applyFill="1" applyBorder="1" applyAlignment="1">
      <alignment horizontal="center" vertical="center" wrapText="1"/>
      <protection/>
    </xf>
    <xf numFmtId="0" fontId="1" fillId="0" borderId="11" xfId="63" applyNumberFormat="1" applyFont="1" applyFill="1" applyBorder="1" applyAlignment="1">
      <alignment horizontal="center" vertical="center" wrapText="1"/>
      <protection/>
    </xf>
    <xf numFmtId="0" fontId="1" fillId="0" borderId="11" xfId="63" applyFont="1" applyFill="1" applyBorder="1" applyAlignment="1">
      <alignment horizontal="center" vertical="center"/>
      <protection/>
    </xf>
    <xf numFmtId="177" fontId="3" fillId="0" borderId="9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/>
    </xf>
    <xf numFmtId="177" fontId="44" fillId="0" borderId="11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6 2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5" xfId="66"/>
    <cellStyle name="常规 3" xfId="67"/>
    <cellStyle name="常规_Sheet1" xfId="68"/>
    <cellStyle name="常规 13" xfId="69"/>
    <cellStyle name="常规 11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showZeros="0" tabSelected="1" zoomScale="82" zoomScaleNormal="82" zoomScaleSheetLayoutView="100" workbookViewId="0" topLeftCell="A1">
      <pane ySplit="3" topLeftCell="A4" activePane="bottomLeft" state="frozen"/>
      <selection pane="bottomLeft" activeCell="I8" sqref="I8"/>
    </sheetView>
  </sheetViews>
  <sheetFormatPr defaultColWidth="9.00390625" defaultRowHeight="14.25"/>
  <cols>
    <col min="1" max="1" width="7.25390625" style="7" customWidth="1"/>
    <col min="2" max="2" width="22.375" style="7" customWidth="1"/>
    <col min="3" max="3" width="10.25390625" style="7" customWidth="1"/>
    <col min="4" max="4" width="17.25390625" style="7" customWidth="1"/>
    <col min="5" max="5" width="6.50390625" style="7" customWidth="1"/>
    <col min="6" max="6" width="43.50390625" style="7" customWidth="1"/>
    <col min="7" max="7" width="11.125" style="8" customWidth="1"/>
    <col min="8" max="12" width="9.875" style="8" customWidth="1"/>
    <col min="13" max="16" width="9.75390625" style="9" customWidth="1"/>
    <col min="17" max="18" width="9.75390625" style="7" customWidth="1"/>
    <col min="19" max="16384" width="9.00390625" style="7" customWidth="1"/>
  </cols>
  <sheetData>
    <row r="1" spans="1:18" s="1" customFormat="1" ht="55.5" customHeight="1">
      <c r="A1" s="10" t="s">
        <v>0</v>
      </c>
      <c r="B1" s="11"/>
      <c r="C1" s="10"/>
      <c r="D1" s="10"/>
      <c r="E1" s="10"/>
      <c r="F1" s="11"/>
      <c r="G1" s="12"/>
      <c r="H1" s="12"/>
      <c r="I1" s="12"/>
      <c r="J1" s="12"/>
      <c r="K1" s="12"/>
      <c r="L1" s="12"/>
      <c r="M1" s="49"/>
      <c r="N1" s="49"/>
      <c r="O1" s="49"/>
      <c r="P1" s="49"/>
      <c r="Q1" s="10"/>
      <c r="R1" s="11"/>
    </row>
    <row r="2" spans="1:18" s="2" customFormat="1" ht="36" customHeight="1">
      <c r="A2" s="13" t="s">
        <v>1</v>
      </c>
      <c r="B2" s="14" t="s">
        <v>2</v>
      </c>
      <c r="C2" s="14" t="s">
        <v>3</v>
      </c>
      <c r="D2" s="13" t="s">
        <v>4</v>
      </c>
      <c r="E2" s="13" t="s">
        <v>5</v>
      </c>
      <c r="F2" s="13" t="s">
        <v>6</v>
      </c>
      <c r="G2" s="15" t="s">
        <v>7</v>
      </c>
      <c r="H2" s="15"/>
      <c r="I2" s="15"/>
      <c r="J2" s="15"/>
      <c r="K2" s="15"/>
      <c r="L2" s="15"/>
      <c r="M2" s="50" t="s">
        <v>8</v>
      </c>
      <c r="N2" s="50"/>
      <c r="O2" s="50" t="s">
        <v>9</v>
      </c>
      <c r="P2" s="51" t="s">
        <v>10</v>
      </c>
      <c r="Q2" s="13" t="s">
        <v>11</v>
      </c>
      <c r="R2" s="13" t="s">
        <v>12</v>
      </c>
    </row>
    <row r="3" spans="1:18" s="2" customFormat="1" ht="43.5" customHeight="1">
      <c r="A3" s="16"/>
      <c r="B3" s="17"/>
      <c r="C3" s="17"/>
      <c r="D3" s="16"/>
      <c r="E3" s="16"/>
      <c r="F3" s="16"/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18" t="s">
        <v>18</v>
      </c>
      <c r="M3" s="52" t="s">
        <v>19</v>
      </c>
      <c r="N3" s="52" t="s">
        <v>20</v>
      </c>
      <c r="O3" s="50"/>
      <c r="P3" s="53"/>
      <c r="Q3" s="16"/>
      <c r="R3" s="16"/>
    </row>
    <row r="4" spans="1:18" s="3" customFormat="1" ht="49.5" customHeight="1">
      <c r="A4" s="19" t="s">
        <v>21</v>
      </c>
      <c r="B4" s="20" t="s">
        <v>22</v>
      </c>
      <c r="C4" s="21"/>
      <c r="D4" s="21"/>
      <c r="E4" s="21"/>
      <c r="F4" s="20"/>
      <c r="G4" s="22"/>
      <c r="H4" s="22"/>
      <c r="I4" s="22"/>
      <c r="J4" s="22"/>
      <c r="K4" s="22"/>
      <c r="L4" s="22"/>
      <c r="M4" s="54"/>
      <c r="N4" s="54"/>
      <c r="O4" s="54"/>
      <c r="P4" s="54"/>
      <c r="Q4" s="21"/>
      <c r="R4" s="59"/>
    </row>
    <row r="5" spans="1:18" s="3" customFormat="1" ht="49.5" customHeight="1">
      <c r="A5" s="19" t="s">
        <v>23</v>
      </c>
      <c r="B5" s="20" t="s">
        <v>24</v>
      </c>
      <c r="C5" s="21"/>
      <c r="D5" s="21"/>
      <c r="E5" s="21"/>
      <c r="F5" s="20" t="s">
        <v>25</v>
      </c>
      <c r="G5" s="22">
        <f>SUM(G6:G26)</f>
        <v>2540</v>
      </c>
      <c r="H5" s="22">
        <f aca="true" t="shared" si="0" ref="H5:O5">SUM(H6:H26)</f>
        <v>718</v>
      </c>
      <c r="I5" s="22">
        <f t="shared" si="0"/>
        <v>0</v>
      </c>
      <c r="J5" s="22">
        <f t="shared" si="0"/>
        <v>40</v>
      </c>
      <c r="K5" s="22">
        <f t="shared" si="0"/>
        <v>0</v>
      </c>
      <c r="L5" s="22">
        <f t="shared" si="0"/>
        <v>1782</v>
      </c>
      <c r="M5" s="54">
        <f t="shared" si="0"/>
        <v>782</v>
      </c>
      <c r="N5" s="54">
        <f t="shared" si="0"/>
        <v>1718</v>
      </c>
      <c r="O5" s="54">
        <f t="shared" si="0"/>
        <v>2142</v>
      </c>
      <c r="P5" s="54"/>
      <c r="Q5" s="21"/>
      <c r="R5" s="59"/>
    </row>
    <row r="6" spans="1:18" s="4" customFormat="1" ht="49.5" customHeight="1">
      <c r="A6" s="23">
        <v>1</v>
      </c>
      <c r="B6" s="24" t="s">
        <v>26</v>
      </c>
      <c r="C6" s="25" t="s">
        <v>27</v>
      </c>
      <c r="D6" s="25" t="s">
        <v>28</v>
      </c>
      <c r="E6" s="23" t="s">
        <v>29</v>
      </c>
      <c r="F6" s="24" t="s">
        <v>30</v>
      </c>
      <c r="G6" s="26">
        <v>200</v>
      </c>
      <c r="H6" s="27">
        <v>60</v>
      </c>
      <c r="I6" s="27"/>
      <c r="J6" s="27"/>
      <c r="K6" s="27"/>
      <c r="L6" s="26">
        <f aca="true" t="shared" si="1" ref="L6:L16">G6-H6-J6</f>
        <v>140</v>
      </c>
      <c r="M6" s="55">
        <v>60</v>
      </c>
      <c r="N6" s="55">
        <v>120</v>
      </c>
      <c r="O6" s="55">
        <v>150</v>
      </c>
      <c r="P6" s="55" t="s">
        <v>31</v>
      </c>
      <c r="Q6" s="25" t="s">
        <v>32</v>
      </c>
      <c r="R6" s="43"/>
    </row>
    <row r="7" spans="1:18" s="4" customFormat="1" ht="49.5" customHeight="1">
      <c r="A7" s="23">
        <v>2</v>
      </c>
      <c r="B7" s="24" t="s">
        <v>33</v>
      </c>
      <c r="C7" s="25" t="s">
        <v>34</v>
      </c>
      <c r="D7" s="25" t="s">
        <v>35</v>
      </c>
      <c r="E7" s="23" t="s">
        <v>29</v>
      </c>
      <c r="F7" s="24" t="s">
        <v>36</v>
      </c>
      <c r="G7" s="26">
        <v>150</v>
      </c>
      <c r="H7" s="27">
        <v>45</v>
      </c>
      <c r="I7" s="27"/>
      <c r="J7" s="27"/>
      <c r="K7" s="27"/>
      <c r="L7" s="26">
        <f t="shared" si="1"/>
        <v>105</v>
      </c>
      <c r="M7" s="55">
        <v>60</v>
      </c>
      <c r="N7" s="55">
        <v>120</v>
      </c>
      <c r="O7" s="55">
        <v>150</v>
      </c>
      <c r="P7" s="55" t="s">
        <v>31</v>
      </c>
      <c r="Q7" s="25" t="s">
        <v>32</v>
      </c>
      <c r="R7" s="43"/>
    </row>
    <row r="8" spans="1:18" s="4" customFormat="1" ht="49.5" customHeight="1">
      <c r="A8" s="23">
        <v>3</v>
      </c>
      <c r="B8" s="24" t="s">
        <v>37</v>
      </c>
      <c r="C8" s="25" t="s">
        <v>38</v>
      </c>
      <c r="D8" s="25" t="s">
        <v>39</v>
      </c>
      <c r="E8" s="23" t="s">
        <v>29</v>
      </c>
      <c r="F8" s="24" t="s">
        <v>40</v>
      </c>
      <c r="G8" s="26">
        <v>250</v>
      </c>
      <c r="H8" s="27">
        <v>75</v>
      </c>
      <c r="I8" s="27"/>
      <c r="J8" s="27"/>
      <c r="K8" s="27"/>
      <c r="L8" s="26">
        <f t="shared" si="1"/>
        <v>175</v>
      </c>
      <c r="M8" s="55">
        <v>60</v>
      </c>
      <c r="N8" s="55">
        <v>120</v>
      </c>
      <c r="O8" s="55">
        <v>150</v>
      </c>
      <c r="P8" s="55" t="s">
        <v>31</v>
      </c>
      <c r="Q8" s="25" t="s">
        <v>32</v>
      </c>
      <c r="R8" s="43"/>
    </row>
    <row r="9" spans="1:18" s="4" customFormat="1" ht="49.5" customHeight="1">
      <c r="A9" s="23">
        <v>4</v>
      </c>
      <c r="B9" s="24" t="s">
        <v>41</v>
      </c>
      <c r="C9" s="28" t="s">
        <v>42</v>
      </c>
      <c r="D9" s="29" t="s">
        <v>43</v>
      </c>
      <c r="E9" s="23" t="s">
        <v>29</v>
      </c>
      <c r="F9" s="30" t="s">
        <v>44</v>
      </c>
      <c r="G9" s="31">
        <v>100</v>
      </c>
      <c r="H9" s="27">
        <v>30</v>
      </c>
      <c r="I9" s="27"/>
      <c r="J9" s="27"/>
      <c r="K9" s="27"/>
      <c r="L9" s="26">
        <f t="shared" si="1"/>
        <v>70</v>
      </c>
      <c r="M9" s="55">
        <v>60</v>
      </c>
      <c r="N9" s="55">
        <v>120</v>
      </c>
      <c r="O9" s="55">
        <v>150</v>
      </c>
      <c r="P9" s="55" t="s">
        <v>31</v>
      </c>
      <c r="Q9" s="25" t="s">
        <v>32</v>
      </c>
      <c r="R9" s="43"/>
    </row>
    <row r="10" spans="1:18" s="4" customFormat="1" ht="49.5" customHeight="1">
      <c r="A10" s="23">
        <v>5</v>
      </c>
      <c r="B10" s="24" t="s">
        <v>45</v>
      </c>
      <c r="C10" s="25" t="s">
        <v>46</v>
      </c>
      <c r="D10" s="25" t="s">
        <v>47</v>
      </c>
      <c r="E10" s="23" t="s">
        <v>29</v>
      </c>
      <c r="F10" s="24" t="s">
        <v>48</v>
      </c>
      <c r="G10" s="26">
        <v>400</v>
      </c>
      <c r="H10" s="27">
        <v>100</v>
      </c>
      <c r="I10" s="27"/>
      <c r="J10" s="27"/>
      <c r="K10" s="27"/>
      <c r="L10" s="26">
        <f t="shared" si="1"/>
        <v>300</v>
      </c>
      <c r="M10" s="55">
        <v>30</v>
      </c>
      <c r="N10" s="55">
        <v>82</v>
      </c>
      <c r="O10" s="55">
        <v>87</v>
      </c>
      <c r="P10" s="55" t="s">
        <v>31</v>
      </c>
      <c r="Q10" s="25" t="s">
        <v>32</v>
      </c>
      <c r="R10" s="43"/>
    </row>
    <row r="11" spans="1:18" s="4" customFormat="1" ht="49.5" customHeight="1">
      <c r="A11" s="23">
        <v>6</v>
      </c>
      <c r="B11" s="24" t="s">
        <v>49</v>
      </c>
      <c r="C11" s="32" t="s">
        <v>50</v>
      </c>
      <c r="D11" s="25" t="s">
        <v>51</v>
      </c>
      <c r="E11" s="23" t="s">
        <v>29</v>
      </c>
      <c r="F11" s="24" t="s">
        <v>52</v>
      </c>
      <c r="G11" s="26">
        <v>70</v>
      </c>
      <c r="H11" s="33">
        <v>70</v>
      </c>
      <c r="I11" s="27"/>
      <c r="J11" s="27"/>
      <c r="K11" s="27"/>
      <c r="L11" s="26">
        <f t="shared" si="1"/>
        <v>0</v>
      </c>
      <c r="M11" s="55">
        <v>120</v>
      </c>
      <c r="N11" s="55">
        <v>200</v>
      </c>
      <c r="O11" s="55">
        <v>300</v>
      </c>
      <c r="P11" s="55" t="s">
        <v>31</v>
      </c>
      <c r="Q11" s="25" t="s">
        <v>32</v>
      </c>
      <c r="R11" s="43"/>
    </row>
    <row r="12" spans="1:18" s="4" customFormat="1" ht="49.5" customHeight="1">
      <c r="A12" s="23">
        <v>7</v>
      </c>
      <c r="B12" s="24" t="s">
        <v>53</v>
      </c>
      <c r="C12" s="32" t="s">
        <v>54</v>
      </c>
      <c r="D12" s="25" t="s">
        <v>55</v>
      </c>
      <c r="E12" s="23" t="s">
        <v>29</v>
      </c>
      <c r="F12" s="24" t="s">
        <v>56</v>
      </c>
      <c r="G12" s="27">
        <v>100</v>
      </c>
      <c r="H12" s="27">
        <v>30</v>
      </c>
      <c r="I12" s="27"/>
      <c r="J12" s="27"/>
      <c r="K12" s="27"/>
      <c r="L12" s="26">
        <f t="shared" si="1"/>
        <v>70</v>
      </c>
      <c r="M12" s="55">
        <v>30</v>
      </c>
      <c r="N12" s="55">
        <v>60</v>
      </c>
      <c r="O12" s="55">
        <v>150</v>
      </c>
      <c r="P12" s="55" t="s">
        <v>31</v>
      </c>
      <c r="Q12" s="25" t="s">
        <v>32</v>
      </c>
      <c r="R12" s="43"/>
    </row>
    <row r="13" spans="1:18" s="4" customFormat="1" ht="49.5" customHeight="1">
      <c r="A13" s="23">
        <v>8</v>
      </c>
      <c r="B13" s="24" t="s">
        <v>57</v>
      </c>
      <c r="C13" s="32" t="s">
        <v>58</v>
      </c>
      <c r="D13" s="25" t="s">
        <v>59</v>
      </c>
      <c r="E13" s="23" t="s">
        <v>29</v>
      </c>
      <c r="F13" s="24" t="s">
        <v>60</v>
      </c>
      <c r="G13" s="27">
        <v>100</v>
      </c>
      <c r="H13" s="27">
        <v>30</v>
      </c>
      <c r="I13" s="27"/>
      <c r="J13" s="27"/>
      <c r="K13" s="27"/>
      <c r="L13" s="26">
        <f t="shared" si="1"/>
        <v>70</v>
      </c>
      <c r="M13" s="55">
        <v>30</v>
      </c>
      <c r="N13" s="55">
        <v>68</v>
      </c>
      <c r="O13" s="55">
        <v>71</v>
      </c>
      <c r="P13" s="55" t="s">
        <v>31</v>
      </c>
      <c r="Q13" s="25" t="s">
        <v>32</v>
      </c>
      <c r="R13" s="43"/>
    </row>
    <row r="14" spans="1:18" s="4" customFormat="1" ht="49.5" customHeight="1">
      <c r="A14" s="23">
        <v>9</v>
      </c>
      <c r="B14" s="24" t="s">
        <v>61</v>
      </c>
      <c r="C14" s="25" t="s">
        <v>62</v>
      </c>
      <c r="D14" s="25" t="s">
        <v>63</v>
      </c>
      <c r="E14" s="23" t="s">
        <v>29</v>
      </c>
      <c r="F14" s="24" t="s">
        <v>64</v>
      </c>
      <c r="G14" s="26">
        <v>100</v>
      </c>
      <c r="H14" s="27">
        <v>20</v>
      </c>
      <c r="I14" s="27"/>
      <c r="J14" s="27"/>
      <c r="K14" s="27"/>
      <c r="L14" s="26">
        <f t="shared" si="1"/>
        <v>80</v>
      </c>
      <c r="M14" s="55">
        <v>32</v>
      </c>
      <c r="N14" s="55">
        <v>76</v>
      </c>
      <c r="O14" s="55">
        <v>98</v>
      </c>
      <c r="P14" s="55" t="s">
        <v>31</v>
      </c>
      <c r="Q14" s="25" t="s">
        <v>32</v>
      </c>
      <c r="R14" s="43"/>
    </row>
    <row r="15" spans="1:18" s="4" customFormat="1" ht="49.5" customHeight="1">
      <c r="A15" s="23">
        <v>10</v>
      </c>
      <c r="B15" s="24" t="s">
        <v>65</v>
      </c>
      <c r="C15" s="25" t="s">
        <v>66</v>
      </c>
      <c r="D15" s="25" t="s">
        <v>67</v>
      </c>
      <c r="E15" s="23" t="s">
        <v>29</v>
      </c>
      <c r="F15" s="24" t="s">
        <v>68</v>
      </c>
      <c r="G15" s="26">
        <v>150</v>
      </c>
      <c r="H15" s="27">
        <v>30</v>
      </c>
      <c r="I15" s="27"/>
      <c r="J15" s="27"/>
      <c r="K15" s="27"/>
      <c r="L15" s="26">
        <f t="shared" si="1"/>
        <v>120</v>
      </c>
      <c r="M15" s="55">
        <v>30</v>
      </c>
      <c r="N15" s="55">
        <v>68</v>
      </c>
      <c r="O15" s="55">
        <v>80</v>
      </c>
      <c r="P15" s="55" t="s">
        <v>31</v>
      </c>
      <c r="Q15" s="25" t="s">
        <v>32</v>
      </c>
      <c r="R15" s="43"/>
    </row>
    <row r="16" spans="1:18" s="4" customFormat="1" ht="49.5" customHeight="1">
      <c r="A16" s="23">
        <v>11</v>
      </c>
      <c r="B16" s="24" t="s">
        <v>69</v>
      </c>
      <c r="C16" s="25" t="s">
        <v>34</v>
      </c>
      <c r="D16" s="25" t="s">
        <v>70</v>
      </c>
      <c r="E16" s="23" t="s">
        <v>29</v>
      </c>
      <c r="F16" s="24" t="s">
        <v>71</v>
      </c>
      <c r="G16" s="26">
        <v>100</v>
      </c>
      <c r="H16" s="27"/>
      <c r="I16" s="27"/>
      <c r="J16" s="27">
        <v>20</v>
      </c>
      <c r="K16" s="27"/>
      <c r="L16" s="26">
        <f t="shared" si="1"/>
        <v>80</v>
      </c>
      <c r="M16" s="55">
        <v>30</v>
      </c>
      <c r="N16" s="55">
        <v>45</v>
      </c>
      <c r="O16" s="55">
        <v>80</v>
      </c>
      <c r="P16" s="55" t="s">
        <v>31</v>
      </c>
      <c r="Q16" s="25" t="s">
        <v>32</v>
      </c>
      <c r="R16" s="43"/>
    </row>
    <row r="17" spans="1:18" s="5" customFormat="1" ht="49.5" customHeight="1">
      <c r="A17" s="23">
        <v>12</v>
      </c>
      <c r="B17" s="34" t="s">
        <v>72</v>
      </c>
      <c r="C17" s="35" t="s">
        <v>73</v>
      </c>
      <c r="D17" s="36" t="s">
        <v>74</v>
      </c>
      <c r="E17" s="37" t="s">
        <v>75</v>
      </c>
      <c r="F17" s="34" t="s">
        <v>76</v>
      </c>
      <c r="G17" s="38">
        <v>60</v>
      </c>
      <c r="H17" s="39">
        <v>20</v>
      </c>
      <c r="I17" s="39"/>
      <c r="J17" s="39"/>
      <c r="K17" s="39"/>
      <c r="L17" s="39">
        <v>40</v>
      </c>
      <c r="M17" s="56">
        <v>20</v>
      </c>
      <c r="N17" s="56">
        <v>45</v>
      </c>
      <c r="O17" s="56">
        <v>45</v>
      </c>
      <c r="P17" s="55" t="s">
        <v>31</v>
      </c>
      <c r="Q17" s="25" t="s">
        <v>32</v>
      </c>
      <c r="R17" s="60"/>
    </row>
    <row r="18" spans="1:18" s="5" customFormat="1" ht="49.5" customHeight="1">
      <c r="A18" s="23">
        <v>13</v>
      </c>
      <c r="B18" s="34" t="s">
        <v>77</v>
      </c>
      <c r="C18" s="35" t="s">
        <v>78</v>
      </c>
      <c r="D18" s="36" t="s">
        <v>79</v>
      </c>
      <c r="E18" s="37" t="s">
        <v>75</v>
      </c>
      <c r="F18" s="34" t="s">
        <v>80</v>
      </c>
      <c r="G18" s="38">
        <v>60</v>
      </c>
      <c r="H18" s="39">
        <v>20</v>
      </c>
      <c r="I18" s="39"/>
      <c r="J18" s="39"/>
      <c r="K18" s="39"/>
      <c r="L18" s="39">
        <v>40</v>
      </c>
      <c r="M18" s="56">
        <v>19</v>
      </c>
      <c r="N18" s="56">
        <v>49</v>
      </c>
      <c r="O18" s="56">
        <v>50</v>
      </c>
      <c r="P18" s="55" t="s">
        <v>31</v>
      </c>
      <c r="Q18" s="25" t="s">
        <v>32</v>
      </c>
      <c r="R18" s="60"/>
    </row>
    <row r="19" spans="1:18" s="5" customFormat="1" ht="49.5" customHeight="1">
      <c r="A19" s="23">
        <v>14</v>
      </c>
      <c r="B19" s="34" t="s">
        <v>81</v>
      </c>
      <c r="C19" s="35" t="s">
        <v>46</v>
      </c>
      <c r="D19" s="36" t="s">
        <v>82</v>
      </c>
      <c r="E19" s="37" t="s">
        <v>75</v>
      </c>
      <c r="F19" s="34" t="s">
        <v>83</v>
      </c>
      <c r="G19" s="38">
        <v>60</v>
      </c>
      <c r="H19" s="39">
        <v>20</v>
      </c>
      <c r="I19" s="39"/>
      <c r="J19" s="39"/>
      <c r="K19" s="39"/>
      <c r="L19" s="39">
        <v>40</v>
      </c>
      <c r="M19" s="56">
        <v>19</v>
      </c>
      <c r="N19" s="56">
        <v>49</v>
      </c>
      <c r="O19" s="56">
        <v>50</v>
      </c>
      <c r="P19" s="55" t="s">
        <v>31</v>
      </c>
      <c r="Q19" s="25" t="s">
        <v>32</v>
      </c>
      <c r="R19" s="60"/>
    </row>
    <row r="20" spans="1:18" s="5" customFormat="1" ht="49.5" customHeight="1">
      <c r="A20" s="23">
        <v>15</v>
      </c>
      <c r="B20" s="34" t="s">
        <v>84</v>
      </c>
      <c r="C20" s="35" t="s">
        <v>46</v>
      </c>
      <c r="D20" s="36" t="s">
        <v>47</v>
      </c>
      <c r="E20" s="37" t="s">
        <v>75</v>
      </c>
      <c r="F20" s="34" t="s">
        <v>85</v>
      </c>
      <c r="G20" s="38">
        <v>60</v>
      </c>
      <c r="H20" s="39">
        <v>20</v>
      </c>
      <c r="I20" s="39"/>
      <c r="J20" s="39"/>
      <c r="K20" s="39"/>
      <c r="L20" s="39">
        <v>40</v>
      </c>
      <c r="M20" s="56">
        <v>19</v>
      </c>
      <c r="N20" s="56">
        <v>45</v>
      </c>
      <c r="O20" s="56">
        <v>45</v>
      </c>
      <c r="P20" s="55" t="s">
        <v>31</v>
      </c>
      <c r="Q20" s="25" t="s">
        <v>32</v>
      </c>
      <c r="R20" s="60"/>
    </row>
    <row r="21" spans="1:18" s="5" customFormat="1" ht="49.5" customHeight="1">
      <c r="A21" s="23">
        <v>16</v>
      </c>
      <c r="B21" s="34" t="s">
        <v>86</v>
      </c>
      <c r="C21" s="35" t="s">
        <v>87</v>
      </c>
      <c r="D21" s="36" t="s">
        <v>88</v>
      </c>
      <c r="E21" s="37" t="s">
        <v>75</v>
      </c>
      <c r="F21" s="34" t="s">
        <v>89</v>
      </c>
      <c r="G21" s="38">
        <v>60</v>
      </c>
      <c r="H21" s="39">
        <v>20</v>
      </c>
      <c r="I21" s="39"/>
      <c r="J21" s="39"/>
      <c r="K21" s="39"/>
      <c r="L21" s="39">
        <v>40</v>
      </c>
      <c r="M21" s="56">
        <v>19</v>
      </c>
      <c r="N21" s="56">
        <v>49</v>
      </c>
      <c r="O21" s="56">
        <v>50</v>
      </c>
      <c r="P21" s="55" t="s">
        <v>31</v>
      </c>
      <c r="Q21" s="25" t="s">
        <v>32</v>
      </c>
      <c r="R21" s="60"/>
    </row>
    <row r="22" spans="1:18" s="4" customFormat="1" ht="49.5" customHeight="1">
      <c r="A22" s="23">
        <v>17</v>
      </c>
      <c r="B22" s="24" t="s">
        <v>77</v>
      </c>
      <c r="C22" s="32" t="s">
        <v>78</v>
      </c>
      <c r="D22" s="25" t="s">
        <v>79</v>
      </c>
      <c r="E22" s="23" t="s">
        <v>75</v>
      </c>
      <c r="F22" s="24" t="s">
        <v>90</v>
      </c>
      <c r="G22" s="27">
        <v>100</v>
      </c>
      <c r="H22" s="27">
        <v>30</v>
      </c>
      <c r="I22" s="27"/>
      <c r="J22" s="27"/>
      <c r="K22" s="27"/>
      <c r="L22" s="26">
        <f aca="true" t="shared" si="2" ref="L22:L24">G22-H22-J22</f>
        <v>70</v>
      </c>
      <c r="M22" s="55">
        <v>19</v>
      </c>
      <c r="N22" s="55">
        <v>49</v>
      </c>
      <c r="O22" s="55">
        <v>50</v>
      </c>
      <c r="P22" s="55" t="s">
        <v>31</v>
      </c>
      <c r="Q22" s="25" t="s">
        <v>32</v>
      </c>
      <c r="R22" s="43"/>
    </row>
    <row r="23" spans="1:18" s="4" customFormat="1" ht="49.5" customHeight="1">
      <c r="A23" s="23">
        <v>18</v>
      </c>
      <c r="B23" s="24" t="s">
        <v>91</v>
      </c>
      <c r="C23" s="32" t="s">
        <v>87</v>
      </c>
      <c r="D23" s="25" t="s">
        <v>92</v>
      </c>
      <c r="E23" s="23" t="s">
        <v>75</v>
      </c>
      <c r="F23" s="24" t="s">
        <v>93</v>
      </c>
      <c r="G23" s="27">
        <v>60</v>
      </c>
      <c r="H23" s="33"/>
      <c r="I23" s="27"/>
      <c r="J23" s="27">
        <v>20</v>
      </c>
      <c r="K23" s="27"/>
      <c r="L23" s="26">
        <f t="shared" si="2"/>
        <v>40</v>
      </c>
      <c r="M23" s="55">
        <v>15</v>
      </c>
      <c r="N23" s="55">
        <v>40</v>
      </c>
      <c r="O23" s="55">
        <v>40</v>
      </c>
      <c r="P23" s="55" t="s">
        <v>31</v>
      </c>
      <c r="Q23" s="25" t="s">
        <v>32</v>
      </c>
      <c r="R23" s="43"/>
    </row>
    <row r="24" spans="1:18" s="4" customFormat="1" ht="49.5" customHeight="1">
      <c r="A24" s="23">
        <v>19</v>
      </c>
      <c r="B24" s="24" t="s">
        <v>94</v>
      </c>
      <c r="C24" s="32" t="s">
        <v>34</v>
      </c>
      <c r="D24" s="25" t="s">
        <v>95</v>
      </c>
      <c r="E24" s="23" t="s">
        <v>75</v>
      </c>
      <c r="F24" s="24" t="s">
        <v>96</v>
      </c>
      <c r="G24" s="27">
        <v>60</v>
      </c>
      <c r="H24" s="27">
        <v>20</v>
      </c>
      <c r="I24" s="27"/>
      <c r="J24" s="27"/>
      <c r="K24" s="27"/>
      <c r="L24" s="26">
        <f t="shared" si="2"/>
        <v>40</v>
      </c>
      <c r="M24" s="55">
        <v>21</v>
      </c>
      <c r="N24" s="55">
        <v>40</v>
      </c>
      <c r="O24" s="55">
        <v>40</v>
      </c>
      <c r="P24" s="55" t="s">
        <v>31</v>
      </c>
      <c r="Q24" s="25" t="s">
        <v>32</v>
      </c>
      <c r="R24" s="43"/>
    </row>
    <row r="25" spans="1:18" s="5" customFormat="1" ht="63" customHeight="1">
      <c r="A25" s="23">
        <v>20</v>
      </c>
      <c r="B25" s="34" t="s">
        <v>97</v>
      </c>
      <c r="C25" s="36" t="s">
        <v>62</v>
      </c>
      <c r="D25" s="36" t="s">
        <v>98</v>
      </c>
      <c r="E25" s="37" t="s">
        <v>75</v>
      </c>
      <c r="F25" s="34" t="s">
        <v>99</v>
      </c>
      <c r="G25" s="38">
        <v>100</v>
      </c>
      <c r="H25" s="39">
        <v>28</v>
      </c>
      <c r="I25" s="39"/>
      <c r="J25" s="39"/>
      <c r="K25" s="39"/>
      <c r="L25" s="39">
        <v>72</v>
      </c>
      <c r="M25" s="56">
        <v>29</v>
      </c>
      <c r="N25" s="56">
        <v>73</v>
      </c>
      <c r="O25" s="56">
        <v>76</v>
      </c>
      <c r="P25" s="55" t="s">
        <v>31</v>
      </c>
      <c r="Q25" s="25" t="s">
        <v>32</v>
      </c>
      <c r="R25" s="60"/>
    </row>
    <row r="26" spans="1:18" s="4" customFormat="1" ht="49.5" customHeight="1">
      <c r="A26" s="23">
        <v>21</v>
      </c>
      <c r="B26" s="24" t="s">
        <v>100</v>
      </c>
      <c r="C26" s="25" t="s">
        <v>42</v>
      </c>
      <c r="D26" s="25" t="s">
        <v>101</v>
      </c>
      <c r="E26" s="23" t="s">
        <v>29</v>
      </c>
      <c r="F26" s="24" t="s">
        <v>102</v>
      </c>
      <c r="G26" s="27">
        <v>200</v>
      </c>
      <c r="H26" s="27">
        <v>50</v>
      </c>
      <c r="I26" s="27"/>
      <c r="J26" s="27"/>
      <c r="K26" s="27"/>
      <c r="L26" s="26">
        <f>G26-H26-J26</f>
        <v>150</v>
      </c>
      <c r="M26" s="55">
        <v>60</v>
      </c>
      <c r="N26" s="55">
        <v>200</v>
      </c>
      <c r="O26" s="55">
        <v>230</v>
      </c>
      <c r="P26" s="55" t="s">
        <v>31</v>
      </c>
      <c r="Q26" s="25" t="s">
        <v>32</v>
      </c>
      <c r="R26" s="43"/>
    </row>
    <row r="27" spans="1:18" s="6" customFormat="1" ht="49.5" customHeight="1">
      <c r="A27" s="16" t="s">
        <v>103</v>
      </c>
      <c r="B27" s="40" t="s">
        <v>104</v>
      </c>
      <c r="C27" s="16"/>
      <c r="D27" s="16"/>
      <c r="E27" s="41"/>
      <c r="F27" s="40" t="s">
        <v>105</v>
      </c>
      <c r="G27" s="42">
        <f>SUM(G28:G62)</f>
        <v>3100</v>
      </c>
      <c r="H27" s="42">
        <f aca="true" t="shared" si="3" ref="H27:O27">SUM(H28:H62)</f>
        <v>0</v>
      </c>
      <c r="I27" s="42">
        <f t="shared" si="3"/>
        <v>3100</v>
      </c>
      <c r="J27" s="42">
        <f t="shared" si="3"/>
        <v>0</v>
      </c>
      <c r="K27" s="42">
        <f t="shared" si="3"/>
        <v>0</v>
      </c>
      <c r="L27" s="42">
        <f t="shared" si="3"/>
        <v>0</v>
      </c>
      <c r="M27" s="57">
        <f t="shared" si="3"/>
        <v>3039</v>
      </c>
      <c r="N27" s="57">
        <f t="shared" si="3"/>
        <v>8737</v>
      </c>
      <c r="O27" s="57">
        <f t="shared" si="3"/>
        <v>13108</v>
      </c>
      <c r="P27" s="57"/>
      <c r="Q27" s="16"/>
      <c r="R27" s="61"/>
    </row>
    <row r="28" spans="1:18" s="4" customFormat="1" ht="49.5" customHeight="1">
      <c r="A28" s="23">
        <v>1</v>
      </c>
      <c r="B28" s="24" t="s">
        <v>106</v>
      </c>
      <c r="C28" s="32" t="s">
        <v>27</v>
      </c>
      <c r="D28" s="25" t="s">
        <v>107</v>
      </c>
      <c r="E28" s="23" t="s">
        <v>29</v>
      </c>
      <c r="F28" s="43" t="s">
        <v>108</v>
      </c>
      <c r="G28" s="27">
        <v>50</v>
      </c>
      <c r="H28" s="27"/>
      <c r="I28" s="27">
        <v>50</v>
      </c>
      <c r="J28" s="27"/>
      <c r="K28" s="27"/>
      <c r="L28" s="27"/>
      <c r="M28" s="55">
        <v>50</v>
      </c>
      <c r="N28" s="55">
        <v>125</v>
      </c>
      <c r="O28" s="55">
        <v>130</v>
      </c>
      <c r="P28" s="55" t="s">
        <v>31</v>
      </c>
      <c r="Q28" s="25" t="s">
        <v>32</v>
      </c>
      <c r="R28" s="43"/>
    </row>
    <row r="29" spans="1:18" s="4" customFormat="1" ht="49.5" customHeight="1">
      <c r="A29" s="23">
        <v>2</v>
      </c>
      <c r="B29" s="24" t="s">
        <v>106</v>
      </c>
      <c r="C29" s="32" t="s">
        <v>58</v>
      </c>
      <c r="D29" s="25" t="s">
        <v>109</v>
      </c>
      <c r="E29" s="23" t="s">
        <v>29</v>
      </c>
      <c r="F29" s="24" t="s">
        <v>110</v>
      </c>
      <c r="G29" s="27">
        <v>50</v>
      </c>
      <c r="H29" s="27"/>
      <c r="I29" s="27">
        <v>50</v>
      </c>
      <c r="J29" s="27"/>
      <c r="K29" s="27"/>
      <c r="L29" s="27"/>
      <c r="M29" s="55">
        <v>61</v>
      </c>
      <c r="N29" s="55">
        <v>152</v>
      </c>
      <c r="O29" s="55">
        <v>158</v>
      </c>
      <c r="P29" s="55" t="s">
        <v>31</v>
      </c>
      <c r="Q29" s="25" t="s">
        <v>32</v>
      </c>
      <c r="R29" s="43"/>
    </row>
    <row r="30" spans="1:18" s="4" customFormat="1" ht="49.5" customHeight="1">
      <c r="A30" s="23">
        <v>3</v>
      </c>
      <c r="B30" s="24" t="s">
        <v>106</v>
      </c>
      <c r="C30" s="32" t="s">
        <v>73</v>
      </c>
      <c r="D30" s="25" t="s">
        <v>74</v>
      </c>
      <c r="E30" s="23" t="s">
        <v>29</v>
      </c>
      <c r="F30" s="43" t="s">
        <v>111</v>
      </c>
      <c r="G30" s="27">
        <v>50</v>
      </c>
      <c r="H30" s="27"/>
      <c r="I30" s="27">
        <v>50</v>
      </c>
      <c r="J30" s="27"/>
      <c r="K30" s="27"/>
      <c r="L30" s="27"/>
      <c r="M30" s="55">
        <v>16</v>
      </c>
      <c r="N30" s="55">
        <v>40</v>
      </c>
      <c r="O30" s="55">
        <v>41</v>
      </c>
      <c r="P30" s="55" t="s">
        <v>31</v>
      </c>
      <c r="Q30" s="25" t="s">
        <v>32</v>
      </c>
      <c r="R30" s="43"/>
    </row>
    <row r="31" spans="1:18" s="4" customFormat="1" ht="49.5" customHeight="1">
      <c r="A31" s="23">
        <v>4</v>
      </c>
      <c r="B31" s="24" t="s">
        <v>106</v>
      </c>
      <c r="C31" s="32" t="s">
        <v>66</v>
      </c>
      <c r="D31" s="25" t="s">
        <v>112</v>
      </c>
      <c r="E31" s="23" t="s">
        <v>29</v>
      </c>
      <c r="F31" s="24" t="s">
        <v>113</v>
      </c>
      <c r="G31" s="27">
        <v>50</v>
      </c>
      <c r="H31" s="27"/>
      <c r="I31" s="27">
        <v>50</v>
      </c>
      <c r="J31" s="27"/>
      <c r="K31" s="27"/>
      <c r="L31" s="27"/>
      <c r="M31" s="55">
        <v>122</v>
      </c>
      <c r="N31" s="55">
        <v>305</v>
      </c>
      <c r="O31" s="55">
        <v>317</v>
      </c>
      <c r="P31" s="55" t="s">
        <v>31</v>
      </c>
      <c r="Q31" s="25" t="s">
        <v>32</v>
      </c>
      <c r="R31" s="43"/>
    </row>
    <row r="32" spans="1:18" s="4" customFormat="1" ht="49.5" customHeight="1">
      <c r="A32" s="23">
        <v>5</v>
      </c>
      <c r="B32" s="24" t="s">
        <v>106</v>
      </c>
      <c r="C32" s="32" t="s">
        <v>87</v>
      </c>
      <c r="D32" s="25" t="s">
        <v>114</v>
      </c>
      <c r="E32" s="23" t="s">
        <v>29</v>
      </c>
      <c r="F32" s="24" t="s">
        <v>115</v>
      </c>
      <c r="G32" s="27">
        <v>50</v>
      </c>
      <c r="H32" s="27"/>
      <c r="I32" s="27">
        <v>50</v>
      </c>
      <c r="J32" s="27"/>
      <c r="K32" s="27"/>
      <c r="L32" s="27"/>
      <c r="M32" s="55">
        <v>37</v>
      </c>
      <c r="N32" s="55">
        <v>92</v>
      </c>
      <c r="O32" s="55">
        <v>96</v>
      </c>
      <c r="P32" s="55" t="s">
        <v>31</v>
      </c>
      <c r="Q32" s="25" t="s">
        <v>32</v>
      </c>
      <c r="R32" s="43"/>
    </row>
    <row r="33" spans="1:18" s="4" customFormat="1" ht="49.5" customHeight="1">
      <c r="A33" s="23">
        <v>6</v>
      </c>
      <c r="B33" s="24" t="s">
        <v>106</v>
      </c>
      <c r="C33" s="32" t="s">
        <v>87</v>
      </c>
      <c r="D33" s="25" t="s">
        <v>116</v>
      </c>
      <c r="E33" s="23" t="s">
        <v>29</v>
      </c>
      <c r="F33" s="24" t="s">
        <v>117</v>
      </c>
      <c r="G33" s="27">
        <v>100</v>
      </c>
      <c r="H33" s="27"/>
      <c r="I33" s="27">
        <v>100</v>
      </c>
      <c r="J33" s="27"/>
      <c r="K33" s="27"/>
      <c r="L33" s="27"/>
      <c r="M33" s="55">
        <v>153</v>
      </c>
      <c r="N33" s="55">
        <v>481</v>
      </c>
      <c r="O33" s="55">
        <v>500</v>
      </c>
      <c r="P33" s="55" t="s">
        <v>31</v>
      </c>
      <c r="Q33" s="25" t="s">
        <v>32</v>
      </c>
      <c r="R33" s="43"/>
    </row>
    <row r="34" spans="1:18" s="4" customFormat="1" ht="49.5" customHeight="1">
      <c r="A34" s="23">
        <v>7</v>
      </c>
      <c r="B34" s="24" t="s">
        <v>106</v>
      </c>
      <c r="C34" s="32" t="s">
        <v>78</v>
      </c>
      <c r="D34" s="25" t="s">
        <v>118</v>
      </c>
      <c r="E34" s="23" t="s">
        <v>29</v>
      </c>
      <c r="F34" s="24" t="s">
        <v>119</v>
      </c>
      <c r="G34" s="27">
        <v>50</v>
      </c>
      <c r="H34" s="27"/>
      <c r="I34" s="27">
        <v>50</v>
      </c>
      <c r="J34" s="27"/>
      <c r="K34" s="27"/>
      <c r="L34" s="27"/>
      <c r="M34" s="55">
        <v>57</v>
      </c>
      <c r="N34" s="55">
        <v>142</v>
      </c>
      <c r="O34" s="55">
        <v>148</v>
      </c>
      <c r="P34" s="55" t="s">
        <v>31</v>
      </c>
      <c r="Q34" s="25" t="s">
        <v>32</v>
      </c>
      <c r="R34" s="43"/>
    </row>
    <row r="35" spans="1:18" s="4" customFormat="1" ht="49.5" customHeight="1">
      <c r="A35" s="23">
        <v>8</v>
      </c>
      <c r="B35" s="24" t="s">
        <v>106</v>
      </c>
      <c r="C35" s="32" t="s">
        <v>78</v>
      </c>
      <c r="D35" s="25" t="s">
        <v>120</v>
      </c>
      <c r="E35" s="23" t="s">
        <v>29</v>
      </c>
      <c r="F35" s="24" t="s">
        <v>121</v>
      </c>
      <c r="G35" s="27">
        <v>50</v>
      </c>
      <c r="H35" s="27"/>
      <c r="I35" s="27">
        <v>50</v>
      </c>
      <c r="J35" s="27"/>
      <c r="K35" s="27"/>
      <c r="L35" s="27"/>
      <c r="M35" s="55">
        <v>36</v>
      </c>
      <c r="N35" s="55">
        <v>90</v>
      </c>
      <c r="O35" s="55">
        <v>93</v>
      </c>
      <c r="P35" s="55" t="s">
        <v>31</v>
      </c>
      <c r="Q35" s="25" t="s">
        <v>32</v>
      </c>
      <c r="R35" s="43"/>
    </row>
    <row r="36" spans="1:18" s="4" customFormat="1" ht="49.5" customHeight="1">
      <c r="A36" s="23">
        <v>9</v>
      </c>
      <c r="B36" s="24" t="s">
        <v>106</v>
      </c>
      <c r="C36" s="25" t="s">
        <v>42</v>
      </c>
      <c r="D36" s="25" t="s">
        <v>122</v>
      </c>
      <c r="E36" s="23" t="s">
        <v>29</v>
      </c>
      <c r="F36" s="24" t="s">
        <v>123</v>
      </c>
      <c r="G36" s="27">
        <v>50</v>
      </c>
      <c r="H36" s="27"/>
      <c r="I36" s="27">
        <v>50</v>
      </c>
      <c r="J36" s="27"/>
      <c r="K36" s="27"/>
      <c r="L36" s="27"/>
      <c r="M36" s="55">
        <v>123</v>
      </c>
      <c r="N36" s="55">
        <v>400</v>
      </c>
      <c r="O36" s="55">
        <v>400</v>
      </c>
      <c r="P36" s="55" t="s">
        <v>31</v>
      </c>
      <c r="Q36" s="25" t="s">
        <v>32</v>
      </c>
      <c r="R36" s="43"/>
    </row>
    <row r="37" spans="1:18" s="4" customFormat="1" ht="49.5" customHeight="1">
      <c r="A37" s="23">
        <v>10</v>
      </c>
      <c r="B37" s="24" t="s">
        <v>106</v>
      </c>
      <c r="C37" s="25" t="s">
        <v>42</v>
      </c>
      <c r="D37" s="25" t="s">
        <v>124</v>
      </c>
      <c r="E37" s="23" t="s">
        <v>29</v>
      </c>
      <c r="F37" s="24" t="s">
        <v>125</v>
      </c>
      <c r="G37" s="27">
        <v>50</v>
      </c>
      <c r="H37" s="27"/>
      <c r="I37" s="27">
        <v>50</v>
      </c>
      <c r="J37" s="27"/>
      <c r="K37" s="27"/>
      <c r="L37" s="27"/>
      <c r="M37" s="55">
        <v>123</v>
      </c>
      <c r="N37" s="55">
        <v>400</v>
      </c>
      <c r="O37" s="55">
        <v>400</v>
      </c>
      <c r="P37" s="55" t="s">
        <v>31</v>
      </c>
      <c r="Q37" s="25" t="s">
        <v>32</v>
      </c>
      <c r="R37" s="43"/>
    </row>
    <row r="38" spans="1:18" s="4" customFormat="1" ht="49.5" customHeight="1">
      <c r="A38" s="23">
        <v>11</v>
      </c>
      <c r="B38" s="24" t="s">
        <v>106</v>
      </c>
      <c r="C38" s="25" t="s">
        <v>38</v>
      </c>
      <c r="D38" s="25" t="s">
        <v>126</v>
      </c>
      <c r="E38" s="23" t="s">
        <v>29</v>
      </c>
      <c r="F38" s="24" t="s">
        <v>127</v>
      </c>
      <c r="G38" s="26">
        <v>50</v>
      </c>
      <c r="H38" s="27"/>
      <c r="I38" s="27">
        <v>50</v>
      </c>
      <c r="J38" s="27"/>
      <c r="K38" s="27"/>
      <c r="L38" s="27"/>
      <c r="M38" s="55">
        <v>178</v>
      </c>
      <c r="N38" s="55">
        <v>531</v>
      </c>
      <c r="O38" s="55">
        <v>550</v>
      </c>
      <c r="P38" s="55" t="s">
        <v>31</v>
      </c>
      <c r="Q38" s="25" t="s">
        <v>32</v>
      </c>
      <c r="R38" s="43"/>
    </row>
    <row r="39" spans="1:18" s="4" customFormat="1" ht="49.5" customHeight="1">
      <c r="A39" s="23">
        <v>12</v>
      </c>
      <c r="B39" s="24" t="s">
        <v>106</v>
      </c>
      <c r="C39" s="44" t="s">
        <v>54</v>
      </c>
      <c r="D39" s="44" t="s">
        <v>128</v>
      </c>
      <c r="E39" s="23" t="s">
        <v>29</v>
      </c>
      <c r="F39" s="45" t="s">
        <v>129</v>
      </c>
      <c r="G39" s="46">
        <v>100</v>
      </c>
      <c r="H39" s="27"/>
      <c r="I39" s="27">
        <v>100</v>
      </c>
      <c r="J39" s="27"/>
      <c r="K39" s="27"/>
      <c r="L39" s="27"/>
      <c r="M39" s="55">
        <v>146</v>
      </c>
      <c r="N39" s="55">
        <v>498</v>
      </c>
      <c r="O39" s="55">
        <v>510</v>
      </c>
      <c r="P39" s="55" t="s">
        <v>31</v>
      </c>
      <c r="Q39" s="25" t="s">
        <v>32</v>
      </c>
      <c r="R39" s="43"/>
    </row>
    <row r="40" spans="1:18" s="4" customFormat="1" ht="49.5" customHeight="1">
      <c r="A40" s="23">
        <v>13</v>
      </c>
      <c r="B40" s="24" t="s">
        <v>106</v>
      </c>
      <c r="C40" s="44" t="s">
        <v>54</v>
      </c>
      <c r="D40" s="44" t="s">
        <v>130</v>
      </c>
      <c r="E40" s="23" t="s">
        <v>29</v>
      </c>
      <c r="F40" s="45" t="s">
        <v>121</v>
      </c>
      <c r="G40" s="46">
        <v>50</v>
      </c>
      <c r="H40" s="27"/>
      <c r="I40" s="27">
        <v>50</v>
      </c>
      <c r="J40" s="27"/>
      <c r="K40" s="27"/>
      <c r="L40" s="27"/>
      <c r="M40" s="55">
        <v>174</v>
      </c>
      <c r="N40" s="55">
        <v>603</v>
      </c>
      <c r="O40" s="55">
        <v>777</v>
      </c>
      <c r="P40" s="55" t="s">
        <v>31</v>
      </c>
      <c r="Q40" s="25" t="s">
        <v>32</v>
      </c>
      <c r="R40" s="43"/>
    </row>
    <row r="41" spans="1:18" s="4" customFormat="1" ht="49.5" customHeight="1">
      <c r="A41" s="23">
        <v>14</v>
      </c>
      <c r="B41" s="24" t="s">
        <v>106</v>
      </c>
      <c r="C41" s="44" t="s">
        <v>27</v>
      </c>
      <c r="D41" s="44" t="s">
        <v>131</v>
      </c>
      <c r="E41" s="23" t="s">
        <v>29</v>
      </c>
      <c r="F41" s="45" t="s">
        <v>132</v>
      </c>
      <c r="G41" s="46">
        <v>50</v>
      </c>
      <c r="H41" s="27"/>
      <c r="I41" s="27">
        <v>50</v>
      </c>
      <c r="J41" s="27"/>
      <c r="K41" s="27"/>
      <c r="L41" s="27"/>
      <c r="M41" s="55">
        <v>103</v>
      </c>
      <c r="N41" s="55">
        <v>214</v>
      </c>
      <c r="O41" s="55">
        <v>560</v>
      </c>
      <c r="P41" s="55" t="s">
        <v>31</v>
      </c>
      <c r="Q41" s="25" t="s">
        <v>32</v>
      </c>
      <c r="R41" s="43"/>
    </row>
    <row r="42" spans="1:18" s="4" customFormat="1" ht="49.5" customHeight="1">
      <c r="A42" s="23">
        <v>15</v>
      </c>
      <c r="B42" s="24" t="s">
        <v>106</v>
      </c>
      <c r="C42" s="44" t="s">
        <v>66</v>
      </c>
      <c r="D42" s="44" t="s">
        <v>133</v>
      </c>
      <c r="E42" s="23" t="s">
        <v>29</v>
      </c>
      <c r="F42" s="45" t="s">
        <v>134</v>
      </c>
      <c r="G42" s="27">
        <v>150</v>
      </c>
      <c r="H42" s="27"/>
      <c r="I42" s="27">
        <v>150</v>
      </c>
      <c r="J42" s="27"/>
      <c r="K42" s="27"/>
      <c r="L42" s="27"/>
      <c r="M42" s="55">
        <v>66</v>
      </c>
      <c r="N42" s="55">
        <v>150</v>
      </c>
      <c r="O42" s="55">
        <v>260</v>
      </c>
      <c r="P42" s="55" t="s">
        <v>31</v>
      </c>
      <c r="Q42" s="25" t="s">
        <v>32</v>
      </c>
      <c r="R42" s="43"/>
    </row>
    <row r="43" spans="1:18" s="4" customFormat="1" ht="49.5" customHeight="1">
      <c r="A43" s="23">
        <v>16</v>
      </c>
      <c r="B43" s="24" t="s">
        <v>106</v>
      </c>
      <c r="C43" s="44" t="s">
        <v>66</v>
      </c>
      <c r="D43" s="44" t="s">
        <v>135</v>
      </c>
      <c r="E43" s="23" t="s">
        <v>29</v>
      </c>
      <c r="F43" s="45" t="s">
        <v>134</v>
      </c>
      <c r="G43" s="27">
        <v>150</v>
      </c>
      <c r="H43" s="27"/>
      <c r="I43" s="27">
        <v>150</v>
      </c>
      <c r="J43" s="27"/>
      <c r="K43" s="27"/>
      <c r="L43" s="27"/>
      <c r="M43" s="55">
        <v>66</v>
      </c>
      <c r="N43" s="55">
        <v>150</v>
      </c>
      <c r="O43" s="55">
        <v>260</v>
      </c>
      <c r="P43" s="55" t="s">
        <v>31</v>
      </c>
      <c r="Q43" s="25" t="s">
        <v>32</v>
      </c>
      <c r="R43" s="43"/>
    </row>
    <row r="44" spans="1:18" s="4" customFormat="1" ht="49.5" customHeight="1">
      <c r="A44" s="23">
        <v>17</v>
      </c>
      <c r="B44" s="24" t="s">
        <v>106</v>
      </c>
      <c r="C44" s="44" t="s">
        <v>66</v>
      </c>
      <c r="D44" s="44" t="s">
        <v>136</v>
      </c>
      <c r="E44" s="23" t="s">
        <v>29</v>
      </c>
      <c r="F44" s="45" t="s">
        <v>134</v>
      </c>
      <c r="G44" s="27">
        <v>150</v>
      </c>
      <c r="H44" s="27"/>
      <c r="I44" s="27">
        <v>150</v>
      </c>
      <c r="J44" s="27"/>
      <c r="K44" s="27"/>
      <c r="L44" s="27"/>
      <c r="M44" s="55">
        <v>31</v>
      </c>
      <c r="N44" s="55">
        <v>80</v>
      </c>
      <c r="O44" s="55">
        <v>210</v>
      </c>
      <c r="P44" s="55" t="s">
        <v>31</v>
      </c>
      <c r="Q44" s="25" t="s">
        <v>32</v>
      </c>
      <c r="R44" s="43"/>
    </row>
    <row r="45" spans="1:18" s="4" customFormat="1" ht="49.5" customHeight="1">
      <c r="A45" s="23">
        <v>18</v>
      </c>
      <c r="B45" s="24" t="s">
        <v>106</v>
      </c>
      <c r="C45" s="44" t="s">
        <v>66</v>
      </c>
      <c r="D45" s="44" t="s">
        <v>137</v>
      </c>
      <c r="E45" s="23" t="s">
        <v>29</v>
      </c>
      <c r="F45" s="45" t="s">
        <v>138</v>
      </c>
      <c r="G45" s="27">
        <v>100</v>
      </c>
      <c r="H45" s="27"/>
      <c r="I45" s="27">
        <v>100</v>
      </c>
      <c r="J45" s="27"/>
      <c r="K45" s="27"/>
      <c r="L45" s="27"/>
      <c r="M45" s="55">
        <v>31</v>
      </c>
      <c r="N45" s="55">
        <v>80</v>
      </c>
      <c r="O45" s="55">
        <v>190</v>
      </c>
      <c r="P45" s="55" t="s">
        <v>31</v>
      </c>
      <c r="Q45" s="25" t="s">
        <v>32</v>
      </c>
      <c r="R45" s="43"/>
    </row>
    <row r="46" spans="1:18" s="4" customFormat="1" ht="49.5" customHeight="1">
      <c r="A46" s="23">
        <v>19</v>
      </c>
      <c r="B46" s="24" t="s">
        <v>106</v>
      </c>
      <c r="C46" s="44" t="s">
        <v>66</v>
      </c>
      <c r="D46" s="44" t="s">
        <v>139</v>
      </c>
      <c r="E46" s="23" t="s">
        <v>29</v>
      </c>
      <c r="F46" s="45" t="s">
        <v>140</v>
      </c>
      <c r="G46" s="27">
        <v>50</v>
      </c>
      <c r="H46" s="27"/>
      <c r="I46" s="27">
        <v>50</v>
      </c>
      <c r="J46" s="27"/>
      <c r="K46" s="27"/>
      <c r="L46" s="27"/>
      <c r="M46" s="55">
        <v>35</v>
      </c>
      <c r="N46" s="55">
        <v>80</v>
      </c>
      <c r="O46" s="55">
        <v>190</v>
      </c>
      <c r="P46" s="55" t="s">
        <v>31</v>
      </c>
      <c r="Q46" s="25" t="s">
        <v>32</v>
      </c>
      <c r="R46" s="43"/>
    </row>
    <row r="47" spans="1:18" s="4" customFormat="1" ht="49.5" customHeight="1">
      <c r="A47" s="23">
        <v>20</v>
      </c>
      <c r="B47" s="24" t="s">
        <v>106</v>
      </c>
      <c r="C47" s="44" t="s">
        <v>66</v>
      </c>
      <c r="D47" s="44" t="s">
        <v>141</v>
      </c>
      <c r="E47" s="23" t="s">
        <v>29</v>
      </c>
      <c r="F47" s="45" t="s">
        <v>138</v>
      </c>
      <c r="G47" s="27">
        <v>100</v>
      </c>
      <c r="H47" s="27"/>
      <c r="I47" s="27">
        <v>100</v>
      </c>
      <c r="J47" s="27"/>
      <c r="K47" s="27"/>
      <c r="L47" s="27"/>
      <c r="M47" s="55">
        <v>30</v>
      </c>
      <c r="N47" s="55">
        <v>80</v>
      </c>
      <c r="O47" s="55">
        <v>150</v>
      </c>
      <c r="P47" s="55" t="s">
        <v>31</v>
      </c>
      <c r="Q47" s="25" t="s">
        <v>32</v>
      </c>
      <c r="R47" s="43"/>
    </row>
    <row r="48" spans="1:18" s="4" customFormat="1" ht="49.5" customHeight="1">
      <c r="A48" s="23">
        <v>21</v>
      </c>
      <c r="B48" s="24" t="s">
        <v>106</v>
      </c>
      <c r="C48" s="44" t="s">
        <v>66</v>
      </c>
      <c r="D48" s="44" t="s">
        <v>67</v>
      </c>
      <c r="E48" s="23" t="s">
        <v>29</v>
      </c>
      <c r="F48" s="45" t="s">
        <v>138</v>
      </c>
      <c r="G48" s="46">
        <v>100</v>
      </c>
      <c r="H48" s="27"/>
      <c r="I48" s="27">
        <v>100</v>
      </c>
      <c r="J48" s="27"/>
      <c r="K48" s="27"/>
      <c r="L48" s="27"/>
      <c r="M48" s="55">
        <v>30</v>
      </c>
      <c r="N48" s="55">
        <v>70</v>
      </c>
      <c r="O48" s="55">
        <v>170</v>
      </c>
      <c r="P48" s="55" t="s">
        <v>31</v>
      </c>
      <c r="Q48" s="25" t="s">
        <v>32</v>
      </c>
      <c r="R48" s="43"/>
    </row>
    <row r="49" spans="1:18" s="4" customFormat="1" ht="49.5" customHeight="1">
      <c r="A49" s="23">
        <v>22</v>
      </c>
      <c r="B49" s="24" t="s">
        <v>106</v>
      </c>
      <c r="C49" s="47" t="s">
        <v>27</v>
      </c>
      <c r="D49" s="47" t="s">
        <v>142</v>
      </c>
      <c r="E49" s="23" t="s">
        <v>29</v>
      </c>
      <c r="F49" s="45" t="s">
        <v>143</v>
      </c>
      <c r="G49" s="46">
        <v>100</v>
      </c>
      <c r="H49" s="27"/>
      <c r="I49" s="27">
        <v>100</v>
      </c>
      <c r="J49" s="27"/>
      <c r="K49" s="27"/>
      <c r="L49" s="27"/>
      <c r="M49" s="55">
        <v>187</v>
      </c>
      <c r="N49" s="55">
        <v>557</v>
      </c>
      <c r="O49" s="55">
        <v>1143</v>
      </c>
      <c r="P49" s="55" t="s">
        <v>31</v>
      </c>
      <c r="Q49" s="25" t="s">
        <v>32</v>
      </c>
      <c r="R49" s="43"/>
    </row>
    <row r="50" spans="1:18" s="4" customFormat="1" ht="49.5" customHeight="1">
      <c r="A50" s="23">
        <v>23</v>
      </c>
      <c r="B50" s="24" t="s">
        <v>106</v>
      </c>
      <c r="C50" s="44" t="s">
        <v>78</v>
      </c>
      <c r="D50" s="44" t="s">
        <v>144</v>
      </c>
      <c r="E50" s="23" t="s">
        <v>29</v>
      </c>
      <c r="F50" s="45" t="s">
        <v>138</v>
      </c>
      <c r="G50" s="27">
        <v>100</v>
      </c>
      <c r="H50" s="27"/>
      <c r="I50" s="27">
        <v>100</v>
      </c>
      <c r="J50" s="27"/>
      <c r="K50" s="27"/>
      <c r="L50" s="27"/>
      <c r="M50" s="55">
        <v>30</v>
      </c>
      <c r="N50" s="55">
        <v>100</v>
      </c>
      <c r="O50" s="55">
        <v>190</v>
      </c>
      <c r="P50" s="55" t="s">
        <v>31</v>
      </c>
      <c r="Q50" s="25" t="s">
        <v>32</v>
      </c>
      <c r="R50" s="43"/>
    </row>
    <row r="51" spans="1:18" s="4" customFormat="1" ht="49.5" customHeight="1">
      <c r="A51" s="23">
        <v>24</v>
      </c>
      <c r="B51" s="24" t="s">
        <v>106</v>
      </c>
      <c r="C51" s="44" t="s">
        <v>78</v>
      </c>
      <c r="D51" s="44" t="s">
        <v>145</v>
      </c>
      <c r="E51" s="23" t="s">
        <v>29</v>
      </c>
      <c r="F51" s="45" t="s">
        <v>138</v>
      </c>
      <c r="G51" s="27">
        <v>100</v>
      </c>
      <c r="H51" s="27"/>
      <c r="I51" s="27">
        <v>100</v>
      </c>
      <c r="J51" s="27"/>
      <c r="K51" s="27"/>
      <c r="L51" s="27"/>
      <c r="M51" s="55">
        <v>30</v>
      </c>
      <c r="N51" s="55">
        <v>108</v>
      </c>
      <c r="O51" s="55">
        <v>185</v>
      </c>
      <c r="P51" s="55" t="s">
        <v>31</v>
      </c>
      <c r="Q51" s="25" t="s">
        <v>32</v>
      </c>
      <c r="R51" s="43"/>
    </row>
    <row r="52" spans="1:18" s="4" customFormat="1" ht="49.5" customHeight="1">
      <c r="A52" s="23">
        <v>25</v>
      </c>
      <c r="B52" s="24" t="s">
        <v>106</v>
      </c>
      <c r="C52" s="44" t="s">
        <v>78</v>
      </c>
      <c r="D52" s="44" t="s">
        <v>146</v>
      </c>
      <c r="E52" s="23" t="s">
        <v>29</v>
      </c>
      <c r="F52" s="45" t="s">
        <v>138</v>
      </c>
      <c r="G52" s="27">
        <v>100</v>
      </c>
      <c r="H52" s="27"/>
      <c r="I52" s="27">
        <v>100</v>
      </c>
      <c r="J52" s="27"/>
      <c r="K52" s="27"/>
      <c r="L52" s="27"/>
      <c r="M52" s="55">
        <v>36</v>
      </c>
      <c r="N52" s="55">
        <v>115</v>
      </c>
      <c r="O52" s="55">
        <v>162</v>
      </c>
      <c r="P52" s="55" t="s">
        <v>31</v>
      </c>
      <c r="Q52" s="25" t="s">
        <v>32</v>
      </c>
      <c r="R52" s="43"/>
    </row>
    <row r="53" spans="1:18" s="4" customFormat="1" ht="49.5" customHeight="1">
      <c r="A53" s="23">
        <v>26</v>
      </c>
      <c r="B53" s="24" t="s">
        <v>106</v>
      </c>
      <c r="C53" s="44" t="s">
        <v>78</v>
      </c>
      <c r="D53" s="48" t="s">
        <v>147</v>
      </c>
      <c r="E53" s="23" t="s">
        <v>29</v>
      </c>
      <c r="F53" s="45" t="s">
        <v>148</v>
      </c>
      <c r="G53" s="27">
        <v>150</v>
      </c>
      <c r="H53" s="27"/>
      <c r="I53" s="27">
        <v>150</v>
      </c>
      <c r="J53" s="27"/>
      <c r="K53" s="27"/>
      <c r="L53" s="27"/>
      <c r="M53" s="55">
        <v>30</v>
      </c>
      <c r="N53" s="55">
        <v>94</v>
      </c>
      <c r="O53" s="55">
        <v>188</v>
      </c>
      <c r="P53" s="55" t="s">
        <v>31</v>
      </c>
      <c r="Q53" s="25" t="s">
        <v>32</v>
      </c>
      <c r="R53" s="43"/>
    </row>
    <row r="54" spans="1:18" s="4" customFormat="1" ht="49.5" customHeight="1">
      <c r="A54" s="23">
        <v>27</v>
      </c>
      <c r="B54" s="24" t="s">
        <v>106</v>
      </c>
      <c r="C54" s="44" t="s">
        <v>78</v>
      </c>
      <c r="D54" s="48" t="s">
        <v>149</v>
      </c>
      <c r="E54" s="23" t="s">
        <v>29</v>
      </c>
      <c r="F54" s="45" t="s">
        <v>138</v>
      </c>
      <c r="G54" s="27">
        <v>100</v>
      </c>
      <c r="H54" s="27"/>
      <c r="I54" s="27">
        <v>100</v>
      </c>
      <c r="J54" s="27"/>
      <c r="K54" s="27"/>
      <c r="L54" s="27"/>
      <c r="M54" s="55">
        <v>30</v>
      </c>
      <c r="N54" s="55">
        <v>94</v>
      </c>
      <c r="O54" s="55">
        <v>188</v>
      </c>
      <c r="P54" s="55" t="s">
        <v>31</v>
      </c>
      <c r="Q54" s="25" t="s">
        <v>32</v>
      </c>
      <c r="R54" s="43"/>
    </row>
    <row r="55" spans="1:18" s="4" customFormat="1" ht="49.5" customHeight="1">
      <c r="A55" s="23">
        <v>28</v>
      </c>
      <c r="B55" s="24" t="s">
        <v>106</v>
      </c>
      <c r="C55" s="48" t="s">
        <v>42</v>
      </c>
      <c r="D55" s="48" t="s">
        <v>150</v>
      </c>
      <c r="E55" s="23" t="s">
        <v>29</v>
      </c>
      <c r="F55" s="45" t="s">
        <v>138</v>
      </c>
      <c r="G55" s="27">
        <v>100</v>
      </c>
      <c r="H55" s="27"/>
      <c r="I55" s="27">
        <v>100</v>
      </c>
      <c r="J55" s="27"/>
      <c r="K55" s="27"/>
      <c r="L55" s="27"/>
      <c r="M55" s="55">
        <v>83</v>
      </c>
      <c r="N55" s="55">
        <v>157</v>
      </c>
      <c r="O55" s="55">
        <v>172</v>
      </c>
      <c r="P55" s="55" t="s">
        <v>31</v>
      </c>
      <c r="Q55" s="25" t="s">
        <v>32</v>
      </c>
      <c r="R55" s="43"/>
    </row>
    <row r="56" spans="1:18" s="4" customFormat="1" ht="49.5" customHeight="1">
      <c r="A56" s="23">
        <v>29</v>
      </c>
      <c r="B56" s="24" t="s">
        <v>106</v>
      </c>
      <c r="C56" s="48" t="s">
        <v>46</v>
      </c>
      <c r="D56" s="48" t="s">
        <v>151</v>
      </c>
      <c r="E56" s="23" t="s">
        <v>29</v>
      </c>
      <c r="F56" s="45" t="s">
        <v>152</v>
      </c>
      <c r="G56" s="27">
        <v>150</v>
      </c>
      <c r="H56" s="27"/>
      <c r="I56" s="27">
        <v>150</v>
      </c>
      <c r="J56" s="27"/>
      <c r="K56" s="27"/>
      <c r="L56" s="27"/>
      <c r="M56" s="55">
        <v>70</v>
      </c>
      <c r="N56" s="55">
        <v>140</v>
      </c>
      <c r="O56" s="55">
        <v>154</v>
      </c>
      <c r="P56" s="55" t="s">
        <v>31</v>
      </c>
      <c r="Q56" s="25" t="s">
        <v>32</v>
      </c>
      <c r="R56" s="43"/>
    </row>
    <row r="57" spans="1:18" s="4" customFormat="1" ht="49.5" customHeight="1">
      <c r="A57" s="23">
        <v>30</v>
      </c>
      <c r="B57" s="24" t="s">
        <v>106</v>
      </c>
      <c r="C57" s="44" t="s">
        <v>34</v>
      </c>
      <c r="D57" s="44" t="s">
        <v>95</v>
      </c>
      <c r="E57" s="23" t="s">
        <v>29</v>
      </c>
      <c r="F57" s="45" t="s">
        <v>138</v>
      </c>
      <c r="G57" s="27">
        <v>100</v>
      </c>
      <c r="H57" s="27"/>
      <c r="I57" s="27">
        <v>100</v>
      </c>
      <c r="J57" s="27"/>
      <c r="K57" s="27"/>
      <c r="L57" s="27"/>
      <c r="M57" s="55">
        <v>117</v>
      </c>
      <c r="N57" s="55">
        <v>369</v>
      </c>
      <c r="O57" s="55">
        <v>861</v>
      </c>
      <c r="P57" s="55" t="s">
        <v>31</v>
      </c>
      <c r="Q57" s="25" t="s">
        <v>32</v>
      </c>
      <c r="R57" s="43"/>
    </row>
    <row r="58" spans="1:18" s="4" customFormat="1" ht="49.5" customHeight="1">
      <c r="A58" s="23">
        <v>31</v>
      </c>
      <c r="B58" s="24" t="s">
        <v>106</v>
      </c>
      <c r="C58" s="44" t="s">
        <v>34</v>
      </c>
      <c r="D58" s="44" t="s">
        <v>153</v>
      </c>
      <c r="E58" s="23" t="s">
        <v>29</v>
      </c>
      <c r="F58" s="45" t="s">
        <v>138</v>
      </c>
      <c r="G58" s="27">
        <v>100</v>
      </c>
      <c r="H58" s="27"/>
      <c r="I58" s="27">
        <v>100</v>
      </c>
      <c r="J58" s="27"/>
      <c r="K58" s="27"/>
      <c r="L58" s="27"/>
      <c r="M58" s="55">
        <v>30</v>
      </c>
      <c r="N58" s="55">
        <v>103</v>
      </c>
      <c r="O58" s="55">
        <v>118</v>
      </c>
      <c r="P58" s="55" t="s">
        <v>31</v>
      </c>
      <c r="Q58" s="25" t="s">
        <v>32</v>
      </c>
      <c r="R58" s="43"/>
    </row>
    <row r="59" spans="1:18" s="4" customFormat="1" ht="49.5" customHeight="1">
      <c r="A59" s="23">
        <v>32</v>
      </c>
      <c r="B59" s="24" t="s">
        <v>106</v>
      </c>
      <c r="C59" s="44" t="s">
        <v>34</v>
      </c>
      <c r="D59" s="44" t="s">
        <v>154</v>
      </c>
      <c r="E59" s="23" t="s">
        <v>29</v>
      </c>
      <c r="F59" s="45" t="s">
        <v>155</v>
      </c>
      <c r="G59" s="46">
        <v>50</v>
      </c>
      <c r="H59" s="27"/>
      <c r="I59" s="27">
        <v>50</v>
      </c>
      <c r="J59" s="27"/>
      <c r="K59" s="27"/>
      <c r="L59" s="27"/>
      <c r="M59" s="55">
        <v>167</v>
      </c>
      <c r="N59" s="55">
        <v>469</v>
      </c>
      <c r="O59" s="55">
        <v>764</v>
      </c>
      <c r="P59" s="55" t="s">
        <v>31</v>
      </c>
      <c r="Q59" s="25" t="s">
        <v>32</v>
      </c>
      <c r="R59" s="43"/>
    </row>
    <row r="60" spans="1:18" s="4" customFormat="1" ht="49.5" customHeight="1">
      <c r="A60" s="23">
        <v>33</v>
      </c>
      <c r="B60" s="24" t="s">
        <v>106</v>
      </c>
      <c r="C60" s="44" t="s">
        <v>54</v>
      </c>
      <c r="D60" s="44" t="s">
        <v>156</v>
      </c>
      <c r="E60" s="23" t="s">
        <v>29</v>
      </c>
      <c r="F60" s="45" t="s">
        <v>148</v>
      </c>
      <c r="G60" s="27">
        <v>150</v>
      </c>
      <c r="H60" s="27"/>
      <c r="I60" s="27">
        <v>150</v>
      </c>
      <c r="J60" s="27"/>
      <c r="K60" s="27"/>
      <c r="L60" s="27"/>
      <c r="M60" s="55">
        <v>397</v>
      </c>
      <c r="N60" s="55">
        <v>1272</v>
      </c>
      <c r="O60" s="55">
        <v>1272</v>
      </c>
      <c r="P60" s="55" t="s">
        <v>31</v>
      </c>
      <c r="Q60" s="25" t="s">
        <v>32</v>
      </c>
      <c r="R60" s="43"/>
    </row>
    <row r="61" spans="1:18" s="4" customFormat="1" ht="49.5" customHeight="1">
      <c r="A61" s="23">
        <v>34</v>
      </c>
      <c r="B61" s="24" t="s">
        <v>106</v>
      </c>
      <c r="C61" s="44" t="s">
        <v>73</v>
      </c>
      <c r="D61" s="44" t="s">
        <v>157</v>
      </c>
      <c r="E61" s="23" t="s">
        <v>29</v>
      </c>
      <c r="F61" s="45" t="s">
        <v>158</v>
      </c>
      <c r="G61" s="27">
        <v>100</v>
      </c>
      <c r="H61" s="27"/>
      <c r="I61" s="27">
        <v>100</v>
      </c>
      <c r="J61" s="27"/>
      <c r="K61" s="27"/>
      <c r="L61" s="27"/>
      <c r="M61" s="58">
        <v>132</v>
      </c>
      <c r="N61" s="58">
        <v>320</v>
      </c>
      <c r="O61" s="55">
        <v>1503</v>
      </c>
      <c r="P61" s="55" t="s">
        <v>31</v>
      </c>
      <c r="Q61" s="25" t="s">
        <v>32</v>
      </c>
      <c r="R61" s="43"/>
    </row>
    <row r="62" spans="1:18" s="4" customFormat="1" ht="49.5" customHeight="1">
      <c r="A62" s="23">
        <v>35</v>
      </c>
      <c r="B62" s="24" t="s">
        <v>106</v>
      </c>
      <c r="C62" s="44" t="s">
        <v>62</v>
      </c>
      <c r="D62" s="44" t="s">
        <v>159</v>
      </c>
      <c r="E62" s="23" t="s">
        <v>29</v>
      </c>
      <c r="F62" s="45" t="s">
        <v>138</v>
      </c>
      <c r="G62" s="27">
        <v>100</v>
      </c>
      <c r="H62" s="27"/>
      <c r="I62" s="27">
        <v>100</v>
      </c>
      <c r="J62" s="27"/>
      <c r="K62" s="27"/>
      <c r="L62" s="27"/>
      <c r="M62" s="55">
        <v>32</v>
      </c>
      <c r="N62" s="55">
        <v>76</v>
      </c>
      <c r="O62" s="55">
        <v>98</v>
      </c>
      <c r="P62" s="55" t="s">
        <v>31</v>
      </c>
      <c r="Q62" s="25" t="s">
        <v>32</v>
      </c>
      <c r="R62" s="43"/>
    </row>
  </sheetData>
  <sheetProtection/>
  <mergeCells count="13">
    <mergeCell ref="A1:R1"/>
    <mergeCell ref="G2:L2"/>
    <mergeCell ref="M2:N2"/>
    <mergeCell ref="A2:A3"/>
    <mergeCell ref="B2:B3"/>
    <mergeCell ref="C2:C3"/>
    <mergeCell ref="D2:D3"/>
    <mergeCell ref="E2:E3"/>
    <mergeCell ref="F2:F3"/>
    <mergeCell ref="O2:O3"/>
    <mergeCell ref="P2:P3"/>
    <mergeCell ref="Q2:Q3"/>
    <mergeCell ref="R2:R3"/>
  </mergeCells>
  <printOptions/>
  <pageMargins left="0.47" right="0.39" top="0.71" bottom="0.59" header="0.28" footer="0.23999999999999996"/>
  <pageSetup fitToHeight="0" fitToWidth="1" horizontalDpi="600" verticalDpi="600" orientation="landscape" paperSize="8" scale="83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聆枫听渔</cp:lastModifiedBy>
  <dcterms:created xsi:type="dcterms:W3CDTF">2020-02-19T01:24:41Z</dcterms:created>
  <dcterms:modified xsi:type="dcterms:W3CDTF">2020-06-15T08:56:53Z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