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c65\AC\Temp\"/>
    </mc:Choice>
  </mc:AlternateContent>
  <xr:revisionPtr revIDLastSave="0" documentId="8_{96212F5A-492E-5C43-B45F-80911DBA0158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G5" i="1"/>
  <c r="G13" i="1"/>
  <c r="G4" i="1"/>
  <c r="H5" i="1"/>
  <c r="H13" i="1"/>
  <c r="H4" i="1"/>
  <c r="I5" i="1"/>
  <c r="I4" i="1"/>
  <c r="J5" i="1"/>
  <c r="J4" i="1"/>
  <c r="K5" i="1"/>
  <c r="K4" i="1"/>
  <c r="L5" i="1"/>
  <c r="L4" i="1"/>
  <c r="M5" i="1"/>
  <c r="M4" i="1"/>
  <c r="N5" i="1"/>
  <c r="N4" i="1"/>
  <c r="O5" i="1"/>
  <c r="O13" i="1"/>
  <c r="O4" i="1"/>
</calcChain>
</file>

<file path=xl/sharedStrings.xml><?xml version="1.0" encoding="utf-8"?>
<sst xmlns="http://schemas.openxmlformats.org/spreadsheetml/2006/main" count="155" uniqueCount="97">
  <si>
    <t>住建局2020年脱贫攻坚项目建设计划表</t>
  </si>
  <si>
    <t>序号</t>
  </si>
  <si>
    <t>项目类别及名称</t>
  </si>
  <si>
    <t>镇</t>
  </si>
  <si>
    <t>村</t>
  </si>
  <si>
    <t>建设
性质</t>
  </si>
  <si>
    <t>建设内容及规模</t>
  </si>
  <si>
    <t>投资计划（万元）</t>
  </si>
  <si>
    <t>直接受益
贫困人口</t>
  </si>
  <si>
    <t>受益总人口</t>
  </si>
  <si>
    <t>完成时限</t>
  </si>
  <si>
    <t>责任单位</t>
  </si>
  <si>
    <t>备注</t>
  </si>
  <si>
    <t>合计</t>
  </si>
  <si>
    <t>财政涉农
整合资金</t>
  </si>
  <si>
    <t>财政专项
扶贫资金</t>
  </si>
  <si>
    <t>部门资金</t>
  </si>
  <si>
    <t>其它资金</t>
  </si>
  <si>
    <t>企业或贫困
户自筹资金</t>
  </si>
  <si>
    <t>户数</t>
  </si>
  <si>
    <t>人数</t>
  </si>
  <si>
    <t>一</t>
  </si>
  <si>
    <t>安全住房（2个）</t>
  </si>
  <si>
    <t>（一）</t>
  </si>
  <si>
    <t>贫困户住房巩固提升（1个）</t>
  </si>
  <si>
    <t>巩固提升贫困户住房48户，其中D级12户；</t>
  </si>
  <si>
    <t>城关镇贫困户住房巩固提升</t>
  </si>
  <si>
    <t>城关镇</t>
  </si>
  <si>
    <t>爱国村、耳扒村、茅坪村</t>
  </si>
  <si>
    <t>新建及改建</t>
  </si>
  <si>
    <t>巩固提升贫困户住房7户(D级3户)，其中爱国村5户（D级3户），耳扒村1户，茅坪村1户</t>
  </si>
  <si>
    <t>5月底</t>
  </si>
  <si>
    <t>住建局</t>
  </si>
  <si>
    <t>官元镇贫困户住房巩固提升</t>
  </si>
  <si>
    <t>官元镇</t>
  </si>
  <si>
    <t>二郎村、龙洞村</t>
  </si>
  <si>
    <t>改建</t>
  </si>
  <si>
    <t>巩固提升贫困户住房4户，其中二郎村3户，龙洞村1户</t>
  </si>
  <si>
    <t>民主镇贫困户住房巩固提升</t>
  </si>
  <si>
    <t>民主镇</t>
  </si>
  <si>
    <t>国庆村、红星村、兰家坝村、柳林村、马安村、田湾村、先进村、新风村、新喜村、永红村</t>
  </si>
  <si>
    <t>巩固提升贫困户住房17户(D级4户)，其中国庆村1户（D级1户），红星村1户，兰家坝村1户（D级1户），柳林村2户，马安村2户，田湾村1户，先进村4户（D级2户），新风村2户，新喜村1户，永红村2户</t>
  </si>
  <si>
    <t>石门镇贫困户住房巩固提升</t>
  </si>
  <si>
    <t>石门镇</t>
  </si>
  <si>
    <t>平安村、庄房村</t>
  </si>
  <si>
    <t>巩固提升贫困户住房3户，其中平安村1户，庄房村2户</t>
  </si>
  <si>
    <t>四季镇贫困户住房巩固提升</t>
  </si>
  <si>
    <t>四季镇</t>
  </si>
  <si>
    <t>木竹村、天坪村、月坝村、竹园村</t>
  </si>
  <si>
    <t>巩固提升贫困户住房4户，其中木竹村1户，天坪村1户，月坝村1户，竹园村1户</t>
  </si>
  <si>
    <t>堰门镇贫困户住房巩固提升</t>
  </si>
  <si>
    <t>堰门镇</t>
  </si>
  <si>
    <t>进步村、隆兴村、青春村、瑞金村、长征村</t>
  </si>
  <si>
    <t>巩固提升贫困户住房11户(D级4户)，其中进步村2户，隆兴村3户（D级3户），青春村1户，瑞金村1户，长征村4户（D级1户）</t>
  </si>
  <si>
    <t>佐龙镇贫困户住房巩固提升</t>
  </si>
  <si>
    <t>佐龙镇</t>
  </si>
  <si>
    <t>杜坝村、双喜村</t>
  </si>
  <si>
    <t>巩固提升贫困户住房2户（D级1户），其中杜坝村1户（D级1户），双喜村1户</t>
  </si>
  <si>
    <t>（二）</t>
  </si>
  <si>
    <t>其他农户住房巩固提升（1个）</t>
  </si>
  <si>
    <t>巩固提升其他农户住房45户，其中D级11户</t>
  </si>
  <si>
    <t>城关镇其他农户住房巩固提升</t>
  </si>
  <si>
    <t>耳扒村</t>
  </si>
  <si>
    <t>巩固提升其他农户住房1户</t>
  </si>
  <si>
    <t>大道河镇其他农户住房巩固提升</t>
  </si>
  <si>
    <t>大道河镇</t>
  </si>
  <si>
    <t>白果坪村</t>
  </si>
  <si>
    <t>巩固提升其他农户住房3户（D级1户）</t>
  </si>
  <si>
    <t>官元镇其他农户住房巩固提升</t>
  </si>
  <si>
    <t>陈耳村、二郎村、龙洞村</t>
  </si>
  <si>
    <t>巩固提升其他农户住房3户（D级1户），其中陈耳村1户，二郎村1户，龙洞村1户（D级1户）</t>
  </si>
  <si>
    <t>蔺河镇其他农户住房巩固提升</t>
  </si>
  <si>
    <t>蔺河镇</t>
  </si>
  <si>
    <t>茶园村、蒋家关村</t>
  </si>
  <si>
    <t>巩固提升其他农户住房3户，其中茶园村2户，蒋家关村1户</t>
  </si>
  <si>
    <t>孟石岭镇其他农户住房巩固提升</t>
  </si>
  <si>
    <t>孟石岭镇</t>
  </si>
  <si>
    <t>丰景村、易坪村</t>
  </si>
  <si>
    <t>巩固提升其他农户住房2户（D级2户），其中丰景村1户（D级1户），易坪村1户（D级1户）</t>
  </si>
  <si>
    <t>民主镇其他农户住房巩固提升</t>
  </si>
  <si>
    <t>德胜村、马安村、先进村、银米村、永红村、枣树村</t>
  </si>
  <si>
    <t>巩固提升其他农户住房14户（D级5户），其中德胜村1户，马安村1户（D级1户），先进村2户，银米村3户（D级2户），永红村4户（D级1户），枣树村3户（D级1户）</t>
  </si>
  <si>
    <t>南宫山镇其他农户住房巩固提升</t>
  </si>
  <si>
    <t>南宫山镇</t>
  </si>
  <si>
    <t>宏大村、花里村</t>
  </si>
  <si>
    <t>巩固提升其他农户住房4户，其中宏大村2户，花里村2户</t>
  </si>
  <si>
    <t>石门镇其他农户住房巩固提升</t>
  </si>
  <si>
    <t>平安村</t>
  </si>
  <si>
    <t>巩固提升其他农户住房5户</t>
  </si>
  <si>
    <t>四季镇其他农户住房巩固提升</t>
  </si>
  <si>
    <t>长梁村</t>
  </si>
  <si>
    <t>堰门镇其他农户住房巩固提升</t>
  </si>
  <si>
    <t>隆兴村、瑞金村、堰门村</t>
  </si>
  <si>
    <t>巩固提升其他农户住房4户（D级1户），其中隆兴村2户（D级1户），瑞金村1户，堰门村1户</t>
  </si>
  <si>
    <t>佐龙镇其他农户住房巩固提升</t>
  </si>
  <si>
    <t>双喜村、长春村、佐龙村、远景村</t>
  </si>
  <si>
    <t>巩固提升其他农户住房5户，其中双喜村2户，长春村1户，佐龙村1户，远景村1户（D级1户）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</si>
</sst>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7" x14ac:knownFonts="1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4"/>
      <name val="方正小标宋简体"/>
      <family val="4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R24"/>
  <sheetViews>
    <sheetView showZeros="0" tabSelected="1" zoomScale="90" zoomScaleSheetLayoutView="100" workbookViewId="0">
      <selection activeCell="N5" sqref="N5"/>
    </sheetView>
  </sheetViews>
  <sheetFormatPr defaultColWidth="9" defaultRowHeight="14.25" x14ac:dyDescent="0.1"/>
  <cols>
    <col min="1" max="1" width="9" customWidth="1"/>
    <col min="2" max="2" width="19.75" customWidth="1"/>
    <col min="3" max="3" width="8.5" customWidth="1"/>
    <col min="4" max="4" width="17" customWidth="1"/>
    <col min="5" max="5" width="7.125" customWidth="1"/>
    <col min="6" max="6" width="34.375" customWidth="1"/>
    <col min="12" max="12" width="11" customWidth="1"/>
  </cols>
  <sheetData>
    <row r="1" spans="1:18" s="1" customFormat="1" ht="56.1" customHeight="1" x14ac:dyDescent="0.1">
      <c r="A1" s="38" t="s">
        <v>0</v>
      </c>
      <c r="B1" s="39"/>
      <c r="C1" s="38"/>
      <c r="D1" s="38"/>
      <c r="E1" s="38"/>
      <c r="F1" s="39"/>
      <c r="G1" s="40"/>
      <c r="H1" s="40"/>
      <c r="I1" s="40"/>
      <c r="J1" s="40"/>
      <c r="K1" s="40"/>
      <c r="L1" s="40"/>
      <c r="M1" s="41"/>
      <c r="N1" s="41"/>
      <c r="O1" s="41"/>
      <c r="P1" s="41"/>
      <c r="Q1" s="38"/>
      <c r="R1" s="38"/>
    </row>
    <row r="2" spans="1:18" s="2" customFormat="1" ht="36" customHeight="1" x14ac:dyDescent="0.1">
      <c r="A2" s="36" t="s">
        <v>1</v>
      </c>
      <c r="B2" s="44" t="s">
        <v>2</v>
      </c>
      <c r="C2" s="46" t="s">
        <v>3</v>
      </c>
      <c r="D2" s="36" t="s">
        <v>4</v>
      </c>
      <c r="E2" s="36" t="s">
        <v>5</v>
      </c>
      <c r="F2" s="36" t="s">
        <v>6</v>
      </c>
      <c r="G2" s="42" t="s">
        <v>7</v>
      </c>
      <c r="H2" s="42"/>
      <c r="I2" s="42"/>
      <c r="J2" s="42"/>
      <c r="K2" s="42"/>
      <c r="L2" s="42"/>
      <c r="M2" s="43" t="s">
        <v>8</v>
      </c>
      <c r="N2" s="43"/>
      <c r="O2" s="43" t="s">
        <v>9</v>
      </c>
      <c r="P2" s="34" t="s">
        <v>10</v>
      </c>
      <c r="Q2" s="36" t="s">
        <v>11</v>
      </c>
      <c r="R2" s="36" t="s">
        <v>12</v>
      </c>
    </row>
    <row r="3" spans="1:18" s="2" customFormat="1" ht="44.1" customHeight="1" x14ac:dyDescent="0.1">
      <c r="A3" s="37"/>
      <c r="B3" s="45"/>
      <c r="C3" s="47"/>
      <c r="D3" s="37"/>
      <c r="E3" s="37"/>
      <c r="F3" s="37"/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28" t="s">
        <v>19</v>
      </c>
      <c r="N3" s="28" t="s">
        <v>20</v>
      </c>
      <c r="O3" s="43"/>
      <c r="P3" s="35"/>
      <c r="Q3" s="37"/>
      <c r="R3" s="37"/>
    </row>
    <row r="4" spans="1:18" s="3" customFormat="1" ht="54" customHeight="1" x14ac:dyDescent="0.1">
      <c r="A4" s="8" t="s">
        <v>21</v>
      </c>
      <c r="B4" s="9" t="s">
        <v>22</v>
      </c>
      <c r="C4" s="10"/>
      <c r="D4" s="10"/>
      <c r="E4" s="8"/>
      <c r="F4" s="9" t="str">
        <f>F5&amp;F13</f>
        <v>巩固提升贫困户住房48户，其中D级12户；巩固提升其他农户住房45户，其中D级11户</v>
      </c>
      <c r="G4" s="11">
        <f t="shared" ref="G4:O4" si="0">G5+G13</f>
        <v>178.6</v>
      </c>
      <c r="H4" s="11">
        <f t="shared" si="0"/>
        <v>178.6</v>
      </c>
      <c r="I4" s="11">
        <f t="shared" si="0"/>
        <v>0</v>
      </c>
      <c r="J4" s="11">
        <f t="shared" si="0"/>
        <v>0</v>
      </c>
      <c r="K4" s="11">
        <f t="shared" si="0"/>
        <v>0</v>
      </c>
      <c r="L4" s="11">
        <f t="shared" si="0"/>
        <v>0</v>
      </c>
      <c r="M4" s="29">
        <f t="shared" si="0"/>
        <v>48</v>
      </c>
      <c r="N4" s="29">
        <f t="shared" si="0"/>
        <v>98</v>
      </c>
      <c r="O4" s="29">
        <f t="shared" si="0"/>
        <v>200</v>
      </c>
      <c r="P4" s="29"/>
      <c r="Q4" s="8"/>
      <c r="R4" s="9"/>
    </row>
    <row r="5" spans="1:18" s="4" customFormat="1" ht="54" customHeight="1" x14ac:dyDescent="0.1">
      <c r="A5" s="8" t="s">
        <v>23</v>
      </c>
      <c r="B5" s="9" t="s">
        <v>24</v>
      </c>
      <c r="C5" s="10"/>
      <c r="D5" s="10"/>
      <c r="E5" s="8"/>
      <c r="F5" s="9" t="s">
        <v>25</v>
      </c>
      <c r="G5" s="11">
        <f>SUM(G6:G12)</f>
        <v>105.6</v>
      </c>
      <c r="H5" s="11">
        <f>SUM(H6:H12)</f>
        <v>105.6</v>
      </c>
      <c r="I5" s="11">
        <f t="shared" ref="I5:L5" si="1">SUM(I7:I12)</f>
        <v>0</v>
      </c>
      <c r="J5" s="11">
        <f t="shared" si="1"/>
        <v>0</v>
      </c>
      <c r="K5" s="11">
        <f t="shared" si="1"/>
        <v>0</v>
      </c>
      <c r="L5" s="11">
        <f t="shared" si="1"/>
        <v>0</v>
      </c>
      <c r="M5" s="29">
        <f t="shared" ref="M5:O5" si="2">SUM(M6:M12)</f>
        <v>48</v>
      </c>
      <c r="N5" s="29">
        <f t="shared" si="2"/>
        <v>98</v>
      </c>
      <c r="O5" s="29">
        <f t="shared" si="2"/>
        <v>98</v>
      </c>
      <c r="P5" s="29"/>
      <c r="Q5" s="8"/>
      <c r="R5" s="9"/>
    </row>
    <row r="6" spans="1:18" s="4" customFormat="1" ht="54" customHeight="1" x14ac:dyDescent="0.1">
      <c r="A6" s="12">
        <v>1</v>
      </c>
      <c r="B6" s="13" t="s">
        <v>26</v>
      </c>
      <c r="C6" s="12" t="s">
        <v>27</v>
      </c>
      <c r="D6" s="12" t="s">
        <v>28</v>
      </c>
      <c r="E6" s="12" t="s">
        <v>29</v>
      </c>
      <c r="F6" s="13" t="s">
        <v>30</v>
      </c>
      <c r="G6" s="14">
        <v>16.399999999999999</v>
      </c>
      <c r="H6" s="14">
        <v>16.399999999999999</v>
      </c>
      <c r="I6" s="14"/>
      <c r="J6" s="14"/>
      <c r="K6" s="14"/>
      <c r="L6" s="14"/>
      <c r="M6" s="30">
        <v>7</v>
      </c>
      <c r="N6" s="30">
        <v>8</v>
      </c>
      <c r="O6" s="30">
        <v>8</v>
      </c>
      <c r="P6" s="31" t="s">
        <v>31</v>
      </c>
      <c r="Q6" s="12" t="s">
        <v>32</v>
      </c>
      <c r="R6" s="9"/>
    </row>
    <row r="7" spans="1:18" s="5" customFormat="1" ht="54" customHeight="1" x14ac:dyDescent="0.1">
      <c r="A7" s="12">
        <v>2</v>
      </c>
      <c r="B7" s="13" t="s">
        <v>33</v>
      </c>
      <c r="C7" s="15" t="s">
        <v>34</v>
      </c>
      <c r="D7" s="12" t="s">
        <v>35</v>
      </c>
      <c r="E7" s="15" t="s">
        <v>36</v>
      </c>
      <c r="F7" s="13" t="s">
        <v>37</v>
      </c>
      <c r="G7" s="14">
        <v>8</v>
      </c>
      <c r="H7" s="14">
        <v>8</v>
      </c>
      <c r="I7" s="20"/>
      <c r="J7" s="20"/>
      <c r="K7" s="20"/>
      <c r="L7" s="14"/>
      <c r="M7" s="31">
        <v>4</v>
      </c>
      <c r="N7" s="31">
        <v>10</v>
      </c>
      <c r="O7" s="31">
        <v>10</v>
      </c>
      <c r="P7" s="31" t="s">
        <v>31</v>
      </c>
      <c r="Q7" s="15" t="s">
        <v>32</v>
      </c>
      <c r="R7" s="23"/>
    </row>
    <row r="8" spans="1:18" s="5" customFormat="1" ht="78" customHeight="1" x14ac:dyDescent="0.1">
      <c r="A8" s="12">
        <v>3</v>
      </c>
      <c r="B8" s="13" t="s">
        <v>38</v>
      </c>
      <c r="C8" s="16" t="s">
        <v>39</v>
      </c>
      <c r="D8" s="12" t="s">
        <v>40</v>
      </c>
      <c r="E8" s="12" t="s">
        <v>29</v>
      </c>
      <c r="F8" s="13" t="s">
        <v>41</v>
      </c>
      <c r="G8" s="14">
        <v>37.200000000000003</v>
      </c>
      <c r="H8" s="14">
        <v>37.200000000000003</v>
      </c>
      <c r="I8" s="20"/>
      <c r="J8" s="20"/>
      <c r="K8" s="20"/>
      <c r="L8" s="14"/>
      <c r="M8" s="31">
        <v>17</v>
      </c>
      <c r="N8" s="31">
        <v>29</v>
      </c>
      <c r="O8" s="31">
        <v>29</v>
      </c>
      <c r="P8" s="31" t="s">
        <v>31</v>
      </c>
      <c r="Q8" s="12" t="s">
        <v>32</v>
      </c>
      <c r="R8" s="23"/>
    </row>
    <row r="9" spans="1:18" s="5" customFormat="1" ht="54" customHeight="1" x14ac:dyDescent="0.1">
      <c r="A9" s="12">
        <v>4</v>
      </c>
      <c r="B9" s="13" t="s">
        <v>42</v>
      </c>
      <c r="C9" s="16" t="s">
        <v>43</v>
      </c>
      <c r="D9" s="17" t="s">
        <v>44</v>
      </c>
      <c r="E9" s="15" t="s">
        <v>36</v>
      </c>
      <c r="F9" s="13" t="s">
        <v>45</v>
      </c>
      <c r="G9" s="18">
        <v>6</v>
      </c>
      <c r="H9" s="18">
        <v>6</v>
      </c>
      <c r="I9" s="20"/>
      <c r="J9" s="20"/>
      <c r="K9" s="20"/>
      <c r="L9" s="20"/>
      <c r="M9" s="31">
        <v>3</v>
      </c>
      <c r="N9" s="31">
        <v>10</v>
      </c>
      <c r="O9" s="31">
        <v>10</v>
      </c>
      <c r="P9" s="31" t="s">
        <v>31</v>
      </c>
      <c r="Q9" s="15" t="s">
        <v>32</v>
      </c>
      <c r="R9" s="15"/>
    </row>
    <row r="10" spans="1:18" s="5" customFormat="1" ht="54" customHeight="1" x14ac:dyDescent="0.1">
      <c r="A10" s="12">
        <v>5</v>
      </c>
      <c r="B10" s="19" t="s">
        <v>46</v>
      </c>
      <c r="C10" s="17" t="s">
        <v>47</v>
      </c>
      <c r="D10" s="12" t="s">
        <v>48</v>
      </c>
      <c r="E10" s="15" t="s">
        <v>36</v>
      </c>
      <c r="F10" s="13" t="s">
        <v>49</v>
      </c>
      <c r="G10" s="20">
        <v>8</v>
      </c>
      <c r="H10" s="20">
        <v>8</v>
      </c>
      <c r="I10" s="20"/>
      <c r="J10" s="20"/>
      <c r="K10" s="20"/>
      <c r="L10" s="14"/>
      <c r="M10" s="31">
        <v>4</v>
      </c>
      <c r="N10" s="31">
        <v>14</v>
      </c>
      <c r="O10" s="31">
        <v>14</v>
      </c>
      <c r="P10" s="31" t="s">
        <v>31</v>
      </c>
      <c r="Q10" s="12" t="s">
        <v>32</v>
      </c>
      <c r="R10" s="23"/>
    </row>
    <row r="11" spans="1:18" s="5" customFormat="1" ht="54" customHeight="1" x14ac:dyDescent="0.1">
      <c r="A11" s="12">
        <v>6</v>
      </c>
      <c r="B11" s="19" t="s">
        <v>50</v>
      </c>
      <c r="C11" s="17" t="s">
        <v>51</v>
      </c>
      <c r="D11" s="12" t="s">
        <v>52</v>
      </c>
      <c r="E11" s="12" t="s">
        <v>29</v>
      </c>
      <c r="F11" s="13" t="s">
        <v>53</v>
      </c>
      <c r="G11" s="20">
        <v>25.2</v>
      </c>
      <c r="H11" s="20">
        <v>25.2</v>
      </c>
      <c r="I11" s="20"/>
      <c r="J11" s="20"/>
      <c r="K11" s="20"/>
      <c r="L11" s="14"/>
      <c r="M11" s="31">
        <v>11</v>
      </c>
      <c r="N11" s="31">
        <v>24</v>
      </c>
      <c r="O11" s="31">
        <v>24</v>
      </c>
      <c r="P11" s="31" t="s">
        <v>31</v>
      </c>
      <c r="Q11" s="15" t="s">
        <v>32</v>
      </c>
      <c r="R11" s="23"/>
    </row>
    <row r="12" spans="1:18" s="5" customFormat="1" ht="54" customHeight="1" x14ac:dyDescent="0.1">
      <c r="A12" s="12">
        <v>7</v>
      </c>
      <c r="B12" s="13" t="s">
        <v>54</v>
      </c>
      <c r="C12" s="12" t="s">
        <v>55</v>
      </c>
      <c r="D12" s="17" t="s">
        <v>56</v>
      </c>
      <c r="E12" s="12" t="s">
        <v>29</v>
      </c>
      <c r="F12" s="13" t="s">
        <v>57</v>
      </c>
      <c r="G12" s="18">
        <v>4.8</v>
      </c>
      <c r="H12" s="18">
        <v>4.8</v>
      </c>
      <c r="I12" s="20"/>
      <c r="J12" s="20"/>
      <c r="K12" s="20"/>
      <c r="L12" s="20"/>
      <c r="M12" s="31">
        <v>2</v>
      </c>
      <c r="N12" s="31">
        <v>3</v>
      </c>
      <c r="O12" s="31">
        <v>3</v>
      </c>
      <c r="P12" s="31" t="s">
        <v>31</v>
      </c>
      <c r="Q12" s="12" t="s">
        <v>32</v>
      </c>
      <c r="R12" s="15"/>
    </row>
    <row r="13" spans="1:18" s="6" customFormat="1" ht="54" customHeight="1" x14ac:dyDescent="0.1">
      <c r="A13" s="8" t="s">
        <v>58</v>
      </c>
      <c r="B13" s="9" t="s">
        <v>59</v>
      </c>
      <c r="C13" s="8"/>
      <c r="D13" s="8"/>
      <c r="E13" s="21"/>
      <c r="F13" s="9" t="s">
        <v>60</v>
      </c>
      <c r="G13" s="22">
        <f>SUM(G14:G24)</f>
        <v>73</v>
      </c>
      <c r="H13" s="22">
        <f>SUM(H14:H24)</f>
        <v>73</v>
      </c>
      <c r="I13" s="22"/>
      <c r="J13" s="22"/>
      <c r="K13" s="22"/>
      <c r="L13" s="22"/>
      <c r="M13" s="32"/>
      <c r="N13" s="32"/>
      <c r="O13" s="32">
        <f>SUM(O14:O24)</f>
        <v>102</v>
      </c>
      <c r="P13" s="32"/>
      <c r="Q13" s="15"/>
      <c r="R13" s="33"/>
    </row>
    <row r="14" spans="1:18" s="5" customFormat="1" ht="54" customHeight="1" x14ac:dyDescent="0.1">
      <c r="A14" s="15">
        <v>1</v>
      </c>
      <c r="B14" s="13" t="s">
        <v>61</v>
      </c>
      <c r="C14" s="16" t="s">
        <v>27</v>
      </c>
      <c r="D14" s="12" t="s">
        <v>62</v>
      </c>
      <c r="E14" s="15" t="s">
        <v>36</v>
      </c>
      <c r="F14" s="23" t="s">
        <v>63</v>
      </c>
      <c r="G14" s="20">
        <v>1.5</v>
      </c>
      <c r="H14" s="20">
        <v>1.5</v>
      </c>
      <c r="I14" s="20"/>
      <c r="J14" s="20"/>
      <c r="K14" s="20"/>
      <c r="L14" s="20"/>
      <c r="M14" s="31"/>
      <c r="N14" s="31"/>
      <c r="O14" s="31">
        <v>3</v>
      </c>
      <c r="P14" s="31" t="s">
        <v>31</v>
      </c>
      <c r="Q14" s="12" t="s">
        <v>32</v>
      </c>
      <c r="R14" s="23"/>
    </row>
    <row r="15" spans="1:18" s="5" customFormat="1" ht="54" customHeight="1" x14ac:dyDescent="0.1">
      <c r="A15" s="15">
        <v>2</v>
      </c>
      <c r="B15" s="13" t="s">
        <v>64</v>
      </c>
      <c r="C15" s="16" t="s">
        <v>65</v>
      </c>
      <c r="D15" s="12" t="s">
        <v>66</v>
      </c>
      <c r="E15" s="12" t="s">
        <v>29</v>
      </c>
      <c r="F15" s="13" t="s">
        <v>67</v>
      </c>
      <c r="G15" s="20">
        <v>5</v>
      </c>
      <c r="H15" s="20">
        <v>5</v>
      </c>
      <c r="I15" s="20"/>
      <c r="J15" s="20"/>
      <c r="K15" s="20"/>
      <c r="L15" s="20"/>
      <c r="M15" s="31"/>
      <c r="N15" s="31"/>
      <c r="O15" s="31">
        <v>6</v>
      </c>
      <c r="P15" s="31" t="s">
        <v>31</v>
      </c>
      <c r="Q15" s="15" t="s">
        <v>32</v>
      </c>
      <c r="R15" s="23"/>
    </row>
    <row r="16" spans="1:18" s="5" customFormat="1" ht="54" customHeight="1" x14ac:dyDescent="0.1">
      <c r="A16" s="15">
        <v>3</v>
      </c>
      <c r="B16" s="13" t="s">
        <v>68</v>
      </c>
      <c r="C16" s="16" t="s">
        <v>34</v>
      </c>
      <c r="D16" s="12" t="s">
        <v>69</v>
      </c>
      <c r="E16" s="12" t="s">
        <v>29</v>
      </c>
      <c r="F16" s="13" t="s">
        <v>70</v>
      </c>
      <c r="G16" s="20">
        <v>5</v>
      </c>
      <c r="H16" s="20">
        <v>5</v>
      </c>
      <c r="I16" s="20"/>
      <c r="J16" s="20"/>
      <c r="K16" s="20"/>
      <c r="L16" s="20"/>
      <c r="M16" s="31"/>
      <c r="N16" s="31"/>
      <c r="O16" s="31">
        <v>5</v>
      </c>
      <c r="P16" s="31" t="s">
        <v>31</v>
      </c>
      <c r="Q16" s="12" t="s">
        <v>32</v>
      </c>
      <c r="R16" s="23"/>
    </row>
    <row r="17" spans="1:18" s="5" customFormat="1" ht="54" customHeight="1" x14ac:dyDescent="0.1">
      <c r="A17" s="15">
        <v>4</v>
      </c>
      <c r="B17" s="13" t="s">
        <v>71</v>
      </c>
      <c r="C17" s="16" t="s">
        <v>72</v>
      </c>
      <c r="D17" s="12" t="s">
        <v>73</v>
      </c>
      <c r="E17" s="15" t="s">
        <v>36</v>
      </c>
      <c r="F17" s="13" t="s">
        <v>74</v>
      </c>
      <c r="G17" s="20">
        <v>4.5</v>
      </c>
      <c r="H17" s="20">
        <v>4.5</v>
      </c>
      <c r="I17" s="20"/>
      <c r="J17" s="20"/>
      <c r="K17" s="20"/>
      <c r="L17" s="20"/>
      <c r="M17" s="31"/>
      <c r="N17" s="31"/>
      <c r="O17" s="31">
        <v>6</v>
      </c>
      <c r="P17" s="31" t="s">
        <v>31</v>
      </c>
      <c r="Q17" s="15" t="s">
        <v>32</v>
      </c>
      <c r="R17" s="23"/>
    </row>
    <row r="18" spans="1:18" s="5" customFormat="1" ht="54" customHeight="1" x14ac:dyDescent="0.1">
      <c r="A18" s="15">
        <v>5</v>
      </c>
      <c r="B18" s="13" t="s">
        <v>75</v>
      </c>
      <c r="C18" s="16" t="s">
        <v>76</v>
      </c>
      <c r="D18" s="12" t="s">
        <v>77</v>
      </c>
      <c r="E18" s="12" t="s">
        <v>29</v>
      </c>
      <c r="F18" s="13" t="s">
        <v>78</v>
      </c>
      <c r="G18" s="20">
        <v>4</v>
      </c>
      <c r="H18" s="20">
        <v>4</v>
      </c>
      <c r="I18" s="20"/>
      <c r="J18" s="20"/>
      <c r="K18" s="20"/>
      <c r="L18" s="20"/>
      <c r="M18" s="31"/>
      <c r="N18" s="31"/>
      <c r="O18" s="31">
        <v>2</v>
      </c>
      <c r="P18" s="31" t="s">
        <v>31</v>
      </c>
      <c r="Q18" s="12" t="s">
        <v>32</v>
      </c>
      <c r="R18" s="23"/>
    </row>
    <row r="19" spans="1:18" s="5" customFormat="1" ht="54" customHeight="1" x14ac:dyDescent="0.1">
      <c r="A19" s="15">
        <v>6</v>
      </c>
      <c r="B19" s="13" t="s">
        <v>79</v>
      </c>
      <c r="C19" s="12" t="s">
        <v>39</v>
      </c>
      <c r="D19" s="12" t="s">
        <v>80</v>
      </c>
      <c r="E19" s="12" t="s">
        <v>29</v>
      </c>
      <c r="F19" s="13" t="s">
        <v>81</v>
      </c>
      <c r="G19" s="20">
        <v>23.5</v>
      </c>
      <c r="H19" s="20">
        <v>23.5</v>
      </c>
      <c r="I19" s="20"/>
      <c r="J19" s="20"/>
      <c r="K19" s="20"/>
      <c r="L19" s="20"/>
      <c r="M19" s="31"/>
      <c r="N19" s="31"/>
      <c r="O19" s="31">
        <v>38</v>
      </c>
      <c r="P19" s="31" t="s">
        <v>31</v>
      </c>
      <c r="Q19" s="15" t="s">
        <v>32</v>
      </c>
      <c r="R19" s="23"/>
    </row>
    <row r="20" spans="1:18" s="5" customFormat="1" ht="54" customHeight="1" x14ac:dyDescent="0.1">
      <c r="A20" s="15">
        <v>7</v>
      </c>
      <c r="B20" s="13" t="s">
        <v>82</v>
      </c>
      <c r="C20" s="12" t="s">
        <v>83</v>
      </c>
      <c r="D20" s="24" t="s">
        <v>84</v>
      </c>
      <c r="E20" s="15" t="s">
        <v>36</v>
      </c>
      <c r="F20" s="25" t="s">
        <v>85</v>
      </c>
      <c r="G20" s="20">
        <v>6</v>
      </c>
      <c r="H20" s="20">
        <v>6</v>
      </c>
      <c r="I20" s="20"/>
      <c r="J20" s="20"/>
      <c r="K20" s="20"/>
      <c r="L20" s="20"/>
      <c r="M20" s="31"/>
      <c r="N20" s="31"/>
      <c r="O20" s="31">
        <v>8</v>
      </c>
      <c r="P20" s="31" t="s">
        <v>31</v>
      </c>
      <c r="Q20" s="12" t="s">
        <v>32</v>
      </c>
      <c r="R20" s="23"/>
    </row>
    <row r="21" spans="1:18" s="5" customFormat="1" ht="54" customHeight="1" x14ac:dyDescent="0.1">
      <c r="A21" s="15">
        <v>8</v>
      </c>
      <c r="B21" s="13" t="s">
        <v>86</v>
      </c>
      <c r="C21" s="24" t="s">
        <v>43</v>
      </c>
      <c r="D21" s="24" t="s">
        <v>87</v>
      </c>
      <c r="E21" s="15" t="s">
        <v>36</v>
      </c>
      <c r="F21" s="25" t="s">
        <v>88</v>
      </c>
      <c r="G21" s="20">
        <v>7.5</v>
      </c>
      <c r="H21" s="20">
        <v>7.5</v>
      </c>
      <c r="I21" s="20"/>
      <c r="J21" s="20"/>
      <c r="K21" s="20"/>
      <c r="L21" s="20"/>
      <c r="M21" s="31"/>
      <c r="N21" s="31"/>
      <c r="O21" s="31">
        <v>10</v>
      </c>
      <c r="P21" s="31" t="s">
        <v>31</v>
      </c>
      <c r="Q21" s="15" t="s">
        <v>32</v>
      </c>
      <c r="R21" s="23"/>
    </row>
    <row r="22" spans="1:18" s="5" customFormat="1" ht="54" customHeight="1" x14ac:dyDescent="0.1">
      <c r="A22" s="15">
        <v>9</v>
      </c>
      <c r="B22" s="13" t="s">
        <v>89</v>
      </c>
      <c r="C22" s="24" t="s">
        <v>47</v>
      </c>
      <c r="D22" s="24" t="s">
        <v>90</v>
      </c>
      <c r="E22" s="15" t="s">
        <v>36</v>
      </c>
      <c r="F22" s="25" t="s">
        <v>63</v>
      </c>
      <c r="G22" s="20">
        <v>1.5</v>
      </c>
      <c r="H22" s="20">
        <v>1.5</v>
      </c>
      <c r="I22" s="20"/>
      <c r="J22" s="20"/>
      <c r="K22" s="20"/>
      <c r="L22" s="20"/>
      <c r="M22" s="31"/>
      <c r="N22" s="31"/>
      <c r="O22" s="31">
        <v>3</v>
      </c>
      <c r="P22" s="31" t="s">
        <v>31</v>
      </c>
      <c r="Q22" s="12" t="s">
        <v>32</v>
      </c>
      <c r="R22" s="23"/>
    </row>
    <row r="23" spans="1:18" s="5" customFormat="1" ht="54" customHeight="1" x14ac:dyDescent="0.1">
      <c r="A23" s="15">
        <v>10</v>
      </c>
      <c r="B23" s="13" t="s">
        <v>91</v>
      </c>
      <c r="C23" s="24" t="s">
        <v>51</v>
      </c>
      <c r="D23" s="24" t="s">
        <v>92</v>
      </c>
      <c r="E23" s="12" t="s">
        <v>29</v>
      </c>
      <c r="F23" s="13" t="s">
        <v>93</v>
      </c>
      <c r="G23" s="20">
        <v>6.5</v>
      </c>
      <c r="H23" s="20">
        <v>6.5</v>
      </c>
      <c r="I23" s="20"/>
      <c r="J23" s="20"/>
      <c r="K23" s="20"/>
      <c r="L23" s="20"/>
      <c r="M23" s="31"/>
      <c r="N23" s="31"/>
      <c r="O23" s="31">
        <v>8</v>
      </c>
      <c r="P23" s="31" t="s">
        <v>31</v>
      </c>
      <c r="Q23" s="15" t="s">
        <v>32</v>
      </c>
      <c r="R23" s="23"/>
    </row>
    <row r="24" spans="1:18" s="5" customFormat="1" ht="54" customHeight="1" x14ac:dyDescent="0.1">
      <c r="A24" s="15">
        <v>11</v>
      </c>
      <c r="B24" s="13" t="s">
        <v>94</v>
      </c>
      <c r="C24" s="24" t="s">
        <v>55</v>
      </c>
      <c r="D24" s="26" t="s">
        <v>95</v>
      </c>
      <c r="E24" s="15" t="s">
        <v>36</v>
      </c>
      <c r="F24" s="25" t="s">
        <v>96</v>
      </c>
      <c r="G24" s="27">
        <v>8</v>
      </c>
      <c r="H24" s="27">
        <v>8</v>
      </c>
      <c r="I24" s="20"/>
      <c r="J24" s="20"/>
      <c r="K24" s="20"/>
      <c r="L24" s="20"/>
      <c r="M24" s="31"/>
      <c r="N24" s="31"/>
      <c r="O24" s="31">
        <v>13</v>
      </c>
      <c r="P24" s="31" t="s">
        <v>31</v>
      </c>
      <c r="Q24" s="12" t="s">
        <v>32</v>
      </c>
      <c r="R24" s="23"/>
    </row>
  </sheetData>
  <mergeCells count="13">
    <mergeCell ref="P2:P3"/>
    <mergeCell ref="Q2:Q3"/>
    <mergeCell ref="R2:R3"/>
    <mergeCell ref="A1:R1"/>
    <mergeCell ref="G2:L2"/>
    <mergeCell ref="M2:N2"/>
    <mergeCell ref="A2:A3"/>
    <mergeCell ref="B2:B3"/>
    <mergeCell ref="C2:C3"/>
    <mergeCell ref="D2:D3"/>
    <mergeCell ref="E2:E3"/>
    <mergeCell ref="F2:F3"/>
    <mergeCell ref="O2:O3"/>
  </mergeCells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" defaultRowHeight="14.25" x14ac:dyDescent="0.1"/>
  <sheetData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9" defaultRowHeight="14.25" x14ac:dyDescent="0.1"/>
  <sheetData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</cp:lastModifiedBy>
  <dcterms:created xsi:type="dcterms:W3CDTF">2020-06-22T03:19:11Z</dcterms:created>
  <dcterms:modified xsi:type="dcterms:W3CDTF">2020-06-24T06:23:56Z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