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<sst xmlns="http://schemas.openxmlformats.org/spreadsheetml/2006/main" count="412" uniqueCount="212">
  <si>
    <t>岚皋县2020年度脱贫攻坚资金项目计划分配表</t>
  </si>
  <si>
    <t>序号</t>
  </si>
  <si>
    <t>项目类别及名称</t>
  </si>
  <si>
    <t>镇</t>
  </si>
  <si>
    <t>村</t>
  </si>
  <si>
    <t>建设
性质</t>
  </si>
  <si>
    <t>建设内容及规模</t>
  </si>
  <si>
    <t>投资计划（万元）</t>
  </si>
  <si>
    <t xml:space="preserve"> </t>
  </si>
  <si>
    <t>受益总人口</t>
  </si>
  <si>
    <t>责任单位</t>
  </si>
  <si>
    <t>备注</t>
  </si>
  <si>
    <t>合计</t>
  </si>
  <si>
    <t>中央</t>
  </si>
  <si>
    <t>省级</t>
  </si>
  <si>
    <t>户数</t>
  </si>
  <si>
    <t>人数</t>
  </si>
  <si>
    <t>合 计（76个）</t>
  </si>
  <si>
    <t>一</t>
  </si>
  <si>
    <t>农业（35个）</t>
  </si>
  <si>
    <t>（一）</t>
  </si>
  <si>
    <t>壮大集体经济（35个）</t>
  </si>
  <si>
    <t>35个壮大集体经济项目；</t>
  </si>
  <si>
    <t>壮大集体经济</t>
  </si>
  <si>
    <t>城关镇</t>
  </si>
  <si>
    <t>梨树村</t>
  </si>
  <si>
    <t>新建</t>
  </si>
  <si>
    <t>依托村股份经济合作社发展茶叶100亩</t>
  </si>
  <si>
    <t>大道河镇</t>
  </si>
  <si>
    <t>白果坪村</t>
  </si>
  <si>
    <t>依托村股份经济合作社新建茶叶加工厂房1座</t>
  </si>
  <si>
    <t>孟石岭镇</t>
  </si>
  <si>
    <t>柏杨林村</t>
  </si>
  <si>
    <t>依托村股份经济合作社新建标准茶园100亩</t>
  </si>
  <si>
    <t>民主镇</t>
  </si>
  <si>
    <t>新风村</t>
  </si>
  <si>
    <t>依托村股份经济合作社新建农副产品初加工厂1座</t>
  </si>
  <si>
    <t>南宫山镇</t>
  </si>
  <si>
    <t>佘梁村</t>
  </si>
  <si>
    <t>依托村股份经济合作社发展大水面养鱼。</t>
  </si>
  <si>
    <t>双岭村</t>
  </si>
  <si>
    <t>依托双岭村集体经济发展绞股蓝种植200亩，发展养牛100头</t>
  </si>
  <si>
    <t>石门镇</t>
  </si>
  <si>
    <t>小沟村</t>
  </si>
  <si>
    <t>依托村股份经济合作社发展林下魔芋种芋基地150亩</t>
  </si>
  <si>
    <t>铁佛社区</t>
  </si>
  <si>
    <t>依托村股份经济合作社发展茶产业</t>
  </si>
  <si>
    <t>滔河镇</t>
  </si>
  <si>
    <t>双向村</t>
  </si>
  <si>
    <t>依托村股份经济合作社发展中药材300亩，新建中药材加工厂1个</t>
  </si>
  <si>
    <t>同心村</t>
  </si>
  <si>
    <t>依托村股份经济合作社发展魔芋种芋基地200亩</t>
  </si>
  <si>
    <t>蔺河镇</t>
  </si>
  <si>
    <t>棋盘村</t>
  </si>
  <si>
    <t>依托村股份经济合作社新建瓜蒌酵素生产线1条</t>
  </si>
  <si>
    <t>官元镇</t>
  </si>
  <si>
    <t>龙板营村</t>
  </si>
  <si>
    <t>依托村股份经济合作社发展富硒水稻，购置育秧、插秧、绿色防控等机械设备10台</t>
  </si>
  <si>
    <t>陈耳村</t>
  </si>
  <si>
    <t>水田村</t>
  </si>
  <si>
    <t>依托村股份经济合作社开展猕猴桃果酒生产</t>
  </si>
  <si>
    <t>枣树村</t>
  </si>
  <si>
    <t>依托村股份经济合作社建设猕猴桃标准园区300亩</t>
  </si>
  <si>
    <t>国庆村</t>
  </si>
  <si>
    <t>狮子村</t>
  </si>
  <si>
    <t>依托村股份经济合作社建设猕猴桃标准化园区300亩</t>
  </si>
  <si>
    <t>新喜村</t>
  </si>
  <si>
    <t>依托村股份经济合作社建设猕猴桃标准化园区200亩</t>
  </si>
  <si>
    <t>永红村</t>
  </si>
  <si>
    <t>依托村股份经济合作社建设猕猴桃标准化园区100亩</t>
  </si>
  <si>
    <t>银米村</t>
  </si>
  <si>
    <t>银盘村</t>
  </si>
  <si>
    <t>新春村</t>
  </si>
  <si>
    <t>依托新春村股份合作社建设标准化猕猴桃示范园200亩</t>
  </si>
  <si>
    <t>大河村</t>
  </si>
  <si>
    <t>乐景村</t>
  </si>
  <si>
    <t>双丰村</t>
  </si>
  <si>
    <t>红岩村</t>
  </si>
  <si>
    <t>依托村股份经济合作社建设标准化猕猴桃园区200亩,新建100吨猕猴桃冷库1座</t>
  </si>
  <si>
    <t>兴坪村</t>
  </si>
  <si>
    <t>依托村股份经济合作社建设标准化猕猴桃园区200亩</t>
  </si>
  <si>
    <t>长滩村</t>
  </si>
  <si>
    <t>四季镇</t>
  </si>
  <si>
    <t>月坝村</t>
  </si>
  <si>
    <t>佐龙镇</t>
  </si>
  <si>
    <t>远景村</t>
  </si>
  <si>
    <t>华兴村</t>
  </si>
  <si>
    <t>金珠沟村</t>
  </si>
  <si>
    <t>新建100吨猕猴桃冷库1座</t>
  </si>
  <si>
    <t>龙洞村</t>
  </si>
  <si>
    <t>武学村</t>
  </si>
  <si>
    <t>堰门镇</t>
  </si>
  <si>
    <t>隆兴村</t>
  </si>
  <si>
    <t>二</t>
  </si>
  <si>
    <t>交通（12个）</t>
  </si>
  <si>
    <t>产业道路（12个）</t>
  </si>
  <si>
    <t>桃园村产业道路硬化</t>
  </si>
  <si>
    <t>桃园村</t>
  </si>
  <si>
    <t>改建</t>
  </si>
  <si>
    <t>改造及硬化产业道路1.3公里（梁子堡—堰沟口），新修及硬化产业道路1.3公里（大河坝头—西河口）</t>
  </si>
  <si>
    <t>六口村产业道路硬化</t>
  </si>
  <si>
    <t>六口村</t>
  </si>
  <si>
    <t>新修及硬化产业道路1.18公里（硅厂—陈守强门前）</t>
  </si>
  <si>
    <t>庙坝村产业道路硬化</t>
  </si>
  <si>
    <t>庙坝村</t>
  </si>
  <si>
    <t>新修及硬化产业道路1公里（庙坝村鑫宝畜牧园区至枣树村）</t>
  </si>
  <si>
    <t>月池台村产业道路硬化</t>
  </si>
  <si>
    <t>月池台村</t>
  </si>
  <si>
    <t>改造及硬化产业道路3.5公里（七组—九组）</t>
  </si>
  <si>
    <t>车坪村产业道路硬化</t>
  </si>
  <si>
    <t>车坪村</t>
  </si>
  <si>
    <t>新修及硬化产业道路2.8公里（郑家梁—板兴沟）</t>
  </si>
  <si>
    <t>同心村产业道路建设</t>
  </si>
  <si>
    <t>新修产业道路1.5公里（秦家湾口-王家老屋场）</t>
  </si>
  <si>
    <t>芙蓉村产业道路建设</t>
  </si>
  <si>
    <t>芙蓉村</t>
  </si>
  <si>
    <t>改造产业道路9.5公里（乱草坪—光华园区养殖场）</t>
  </si>
  <si>
    <t>竹园村产业道路建设</t>
  </si>
  <si>
    <t>竹园村</t>
  </si>
  <si>
    <t>改造产业道路5.0公里（兴隆沟-阳坡坪）</t>
  </si>
  <si>
    <t>茶园村产业道路建设</t>
  </si>
  <si>
    <t>茶园村</t>
  </si>
  <si>
    <t>改造产业道路3公里（叫花子岩-徐家碥子）</t>
  </si>
  <si>
    <t>蜡烛村产业道路硬化</t>
  </si>
  <si>
    <t>蜡烛村</t>
  </si>
  <si>
    <t>改造及硬化产业道路4.4公里（一蜡烛-郭院子 ）</t>
  </si>
  <si>
    <t>三</t>
  </si>
  <si>
    <t>水利（29个）</t>
  </si>
  <si>
    <t>安全饮水（14个）</t>
  </si>
  <si>
    <t>14个安全饮水项目；</t>
  </si>
  <si>
    <t>龙板营村供水工程</t>
  </si>
  <si>
    <t>续建</t>
  </si>
  <si>
    <t>改造取水口1处</t>
  </si>
  <si>
    <t>二郎村供水工程</t>
  </si>
  <si>
    <t>二郎村</t>
  </si>
  <si>
    <t>新建取水口1处、蓄水池1座</t>
  </si>
  <si>
    <t>同心村供水工程</t>
  </si>
  <si>
    <t>修复水池2处，铺设管网2000米；
修复三组、七组蓄水池2处，铺设管网2000米</t>
  </si>
  <si>
    <t>兴隆村供水工程</t>
  </si>
  <si>
    <t>兴隆村</t>
  </si>
  <si>
    <t>二组干龙洞饮水新建减压池2座及管网1500米；
二组菜白沟饮水工程，新建取水口1处、过滤池1座、蓄水池1座，铺设管网2000米</t>
  </si>
  <si>
    <t>兴隆村供水管网改造工程</t>
  </si>
  <si>
    <t>新建阀门井5座，管网改造12000米，安装自动监测设备一套</t>
  </si>
  <si>
    <t>葵花村供水工程</t>
  </si>
  <si>
    <t>葵花村</t>
  </si>
  <si>
    <t>新建蓄水池2处，安装消毒1套，铺设管网2000米</t>
  </si>
  <si>
    <t>联春村供水工程</t>
  </si>
  <si>
    <t>联春村</t>
  </si>
  <si>
    <t>七组新建蓄水池1座，铺设管网5500米</t>
  </si>
  <si>
    <t>2020预计划下达</t>
  </si>
  <si>
    <t>八组新建蓄水池2座，铺设管网3000米</t>
  </si>
  <si>
    <t>万家村供水工程</t>
  </si>
  <si>
    <t>万家村</t>
  </si>
  <si>
    <t>新建拦水坝1座，过滤池1座，铺设管网4000米</t>
  </si>
  <si>
    <t>蒋家关村（水围池）供水工程</t>
  </si>
  <si>
    <t>蒋家关村</t>
  </si>
  <si>
    <t>新建取水口1处，蓄水池2座，铺设管网4000米</t>
  </si>
  <si>
    <t>陈耳村供水工程</t>
  </si>
  <si>
    <t>新建取水口1处，铺设管网1000米</t>
  </si>
  <si>
    <t>展望村供水工程</t>
  </si>
  <si>
    <t>展望村</t>
  </si>
  <si>
    <t>新建蓄水池1座，铺设管网2000米</t>
  </si>
  <si>
    <t>榨溪村供水工程</t>
  </si>
  <si>
    <t>榨溪村</t>
  </si>
  <si>
    <t>新建取水口1处，蓄水池1座，管道1500米</t>
  </si>
  <si>
    <t>枣树村供水工程</t>
  </si>
  <si>
    <t>新建供水设施2处，铺设供水管网3000米</t>
  </si>
  <si>
    <t>（二）</t>
  </si>
  <si>
    <t>灌溉工程（8个）</t>
  </si>
  <si>
    <t>8个灌溉工程；</t>
  </si>
  <si>
    <t>中武村猕猴桃园区灌溉项目</t>
  </si>
  <si>
    <t>中武村</t>
  </si>
  <si>
    <t>新建产业园区灌溉设施1处</t>
  </si>
  <si>
    <t>瑞金村茶叶园区灌溉项目</t>
  </si>
  <si>
    <t>瑞金村</t>
  </si>
  <si>
    <t>月星村茶业园区灌溉工程</t>
  </si>
  <si>
    <t>月星村</t>
  </si>
  <si>
    <t>双丰村猕猴桃园区灌溉工程</t>
  </si>
  <si>
    <t>茶农村柑橘园区灌溉工程</t>
  </si>
  <si>
    <t>茶农村</t>
  </si>
  <si>
    <t>2019年已实施项目，解决资金缺口80万元</t>
  </si>
  <si>
    <t>龙板营、古家村灌溉修复工程</t>
  </si>
  <si>
    <t>龙板营村、古家村</t>
  </si>
  <si>
    <t>修复产业园区灌溉设施2处</t>
  </si>
  <si>
    <t>枫树村猕猴桃园区灌溉修复工程</t>
  </si>
  <si>
    <t>枫树村</t>
  </si>
  <si>
    <t>改造</t>
  </si>
  <si>
    <t>改造产业园区灌溉1处</t>
  </si>
  <si>
    <t>联春村猕猴桃园区灌溉工程</t>
  </si>
  <si>
    <t>（三）</t>
  </si>
  <si>
    <t>堤防工程（7个）</t>
  </si>
  <si>
    <t>7个堤防项目；</t>
  </si>
  <si>
    <t>德胜村堤防工程</t>
  </si>
  <si>
    <t>德胜村</t>
  </si>
  <si>
    <t>新修堤防143米，加固加高堤防246米</t>
  </si>
  <si>
    <t>2019年已实施项目，资金缺口60万元</t>
  </si>
  <si>
    <t>榨溪村堤防工程</t>
  </si>
  <si>
    <t>新修堤防200米</t>
  </si>
  <si>
    <t>田湾村堤防工程</t>
  </si>
  <si>
    <t>田湾村</t>
  </si>
  <si>
    <t>新修堤防220米</t>
  </si>
  <si>
    <t>武学村、前进村沟道治理工程</t>
  </si>
  <si>
    <t>前进村、武学村</t>
  </si>
  <si>
    <t>前进村新修堤防58米，加固堤防20米；武学村新修堤防233米、便民桥一座；韭菜沟新修排洪渠107米</t>
  </si>
  <si>
    <t>花坝村堤防工程</t>
  </si>
  <si>
    <t>花坝村</t>
  </si>
  <si>
    <t>一组（老街）新修堤防300米</t>
  </si>
  <si>
    <t>蜡烛村堤防工程</t>
  </si>
  <si>
    <t>新修防洪河堤400米</t>
  </si>
  <si>
    <t>和平村堤防修复工程</t>
  </si>
  <si>
    <t>和平村</t>
  </si>
  <si>
    <t>修复七组堤防40米，修复六组堤防360米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</si>
</sst>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177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24"/>
      <name val="方正小标宋简体"/>
      <charset val="134"/>
    </font>
    <font>
      <sz val="10"/>
      <color rgb="FF7030A0"/>
      <name val="宋体"/>
      <charset val="134"/>
    </font>
    <font>
      <sz val="10"/>
      <name val="宋体"/>
      <charset val="134"/>
      <scheme val="minor"/>
    </font>
    <font>
      <sz val="9"/>
      <name val="Arial"/>
      <charset val="0"/>
    </font>
    <font>
      <sz val="10"/>
      <name val="Helv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/>
    <xf numFmtId="0" fontId="0" fillId="17" borderId="6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12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3" fillId="24" borderId="8" applyNumberFormat="0" applyAlignment="0" applyProtection="0">
      <alignment vertical="center"/>
    </xf>
    <xf numFmtId="0" fontId="24" fillId="24" borderId="5" applyNumberFormat="0" applyAlignment="0" applyProtection="0">
      <alignment vertical="center"/>
    </xf>
    <xf numFmtId="0" fontId="25" fillId="25" borderId="9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3" fillId="0" borderId="0">
      <protection locked="0"/>
    </xf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177" fontId="1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left" vertical="center" wrapText="1"/>
    </xf>
    <xf numFmtId="177" fontId="1" fillId="0" borderId="2" xfId="49" applyNumberFormat="1" applyFont="1" applyFill="1" applyBorder="1" applyAlignment="1">
      <alignment horizontal="center" vertical="center" wrapText="1"/>
    </xf>
    <xf numFmtId="0" fontId="1" fillId="0" borderId="2" xfId="49" applyNumberFormat="1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/>
    </xf>
    <xf numFmtId="0" fontId="2" fillId="0" borderId="2" xfId="13" applyFont="1" applyFill="1" applyBorder="1" applyAlignment="1">
      <alignment horizontal="center" vertical="center" wrapText="1"/>
    </xf>
    <xf numFmtId="49" fontId="2" fillId="0" borderId="2" xfId="13" applyNumberFormat="1" applyFont="1" applyFill="1" applyBorder="1" applyAlignment="1">
      <alignment horizontal="left" vertical="center" wrapText="1"/>
    </xf>
    <xf numFmtId="0" fontId="2" fillId="0" borderId="2" xfId="13" applyFont="1" applyFill="1" applyBorder="1" applyAlignment="1">
      <alignment horizontal="left" vertical="center" wrapText="1"/>
    </xf>
    <xf numFmtId="177" fontId="2" fillId="0" borderId="2" xfId="13" applyNumberFormat="1" applyFont="1" applyFill="1" applyBorder="1" applyAlignment="1">
      <alignment horizontal="center" vertical="center" wrapText="1"/>
    </xf>
    <xf numFmtId="0" fontId="1" fillId="0" borderId="2" xfId="13" applyFont="1" applyFill="1" applyBorder="1" applyAlignment="1">
      <alignment horizontal="center" vertical="center" wrapText="1"/>
    </xf>
    <xf numFmtId="0" fontId="1" fillId="0" borderId="2" xfId="13" applyFont="1" applyFill="1" applyBorder="1" applyAlignment="1">
      <alignment horizontal="left" vertical="center" wrapText="1"/>
    </xf>
    <xf numFmtId="177" fontId="1" fillId="0" borderId="2" xfId="13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1" fillId="0" borderId="2" xfId="13" applyFont="1" applyFill="1" applyBorder="1" applyAlignment="1" applyProtection="1">
      <alignment horizontal="left" vertical="center" wrapText="1"/>
    </xf>
    <xf numFmtId="0" fontId="1" fillId="0" borderId="2" xfId="20" applyFont="1" applyFill="1" applyBorder="1" applyAlignment="1" applyProtection="1">
      <alignment horizontal="center" vertical="center" wrapText="1"/>
    </xf>
    <xf numFmtId="0" fontId="1" fillId="0" borderId="2" xfId="20" applyFont="1" applyFill="1" applyBorder="1" applyAlignment="1" applyProtection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176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49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2" fillId="0" borderId="2" xfId="13" applyNumberFormat="1" applyFont="1" applyFill="1" applyBorder="1" applyAlignment="1">
      <alignment horizontal="center" vertical="center" wrapText="1"/>
    </xf>
    <xf numFmtId="176" fontId="1" fillId="0" borderId="2" xfId="13" applyNumberFormat="1" applyFont="1" applyFill="1" applyBorder="1" applyAlignment="1">
      <alignment horizontal="center" vertical="center" wrapText="1"/>
    </xf>
    <xf numFmtId="0" fontId="1" fillId="0" borderId="3" xfId="13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 wrapText="1"/>
    </xf>
    <xf numFmtId="176" fontId="7" fillId="0" borderId="2" xfId="52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_Sheet1" xfId="52"/>
    <cellStyle name="常规 3" xfId="53"/>
    <cellStyle name="常规 5" xfId="5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6"/>
  <sheetViews>
    <sheetView tabSelected="1" workbookViewId="0">
      <selection activeCell="D50" sqref="D50"/>
    </sheetView>
  </sheetViews>
  <sheetFormatPr defaultColWidth="9" defaultRowHeight="14.25"/>
  <cols>
    <col min="1" max="1" width="7.25" style="8" customWidth="1"/>
    <col min="2" max="2" width="22.375" style="8" customWidth="1"/>
    <col min="3" max="3" width="10.25" style="8" customWidth="1"/>
    <col min="4" max="4" width="17.25" style="8" customWidth="1"/>
    <col min="5" max="5" width="6.5" style="8" customWidth="1"/>
    <col min="6" max="6" width="43.5" style="8" customWidth="1"/>
    <col min="7" max="7" width="13.5" style="9" customWidth="1"/>
    <col min="8" max="8" width="15.75" style="9" customWidth="1"/>
    <col min="9" max="9" width="17" style="9" customWidth="1"/>
    <col min="10" max="12" width="9.375" style="10" customWidth="1"/>
    <col min="13" max="13" width="9" style="8"/>
    <col min="14" max="14" width="13.125" style="8" customWidth="1"/>
    <col min="15" max="16381" width="9" style="8"/>
    <col min="16382" max="16384" width="9" style="11"/>
  </cols>
  <sheetData>
    <row r="1" s="1" customFormat="1" ht="56.1" customHeight="1" spans="1:14">
      <c r="A1" s="12" t="s">
        <v>0</v>
      </c>
      <c r="B1" s="13"/>
      <c r="C1" s="12"/>
      <c r="D1" s="12"/>
      <c r="E1" s="12"/>
      <c r="F1" s="13"/>
      <c r="G1" s="14"/>
      <c r="H1" s="14"/>
      <c r="I1" s="14"/>
      <c r="J1" s="46"/>
      <c r="K1" s="46"/>
      <c r="L1" s="46"/>
      <c r="M1" s="12"/>
      <c r="N1" s="13"/>
    </row>
    <row r="2" s="2" customFormat="1" ht="29.1" customHeight="1" spans="1:14">
      <c r="A2" s="15" t="s">
        <v>1</v>
      </c>
      <c r="B2" s="16" t="s">
        <v>2</v>
      </c>
      <c r="C2" s="16" t="s">
        <v>3</v>
      </c>
      <c r="D2" s="15" t="s">
        <v>4</v>
      </c>
      <c r="E2" s="15" t="s">
        <v>5</v>
      </c>
      <c r="F2" s="15" t="s">
        <v>6</v>
      </c>
      <c r="G2" s="17" t="s">
        <v>7</v>
      </c>
      <c r="H2" s="17"/>
      <c r="I2" s="17"/>
      <c r="J2" s="47" t="s">
        <v>8</v>
      </c>
      <c r="K2" s="47"/>
      <c r="L2" s="47" t="s">
        <v>9</v>
      </c>
      <c r="M2" s="15" t="s">
        <v>10</v>
      </c>
      <c r="N2" s="15" t="s">
        <v>11</v>
      </c>
    </row>
    <row r="3" s="2" customFormat="1" ht="60" customHeight="1" spans="1:14">
      <c r="A3" s="15"/>
      <c r="B3" s="16"/>
      <c r="C3" s="16"/>
      <c r="D3" s="15"/>
      <c r="E3" s="15"/>
      <c r="F3" s="15"/>
      <c r="G3" s="17" t="s">
        <v>12</v>
      </c>
      <c r="H3" s="17" t="s">
        <v>13</v>
      </c>
      <c r="I3" s="17" t="s">
        <v>14</v>
      </c>
      <c r="J3" s="47" t="s">
        <v>15</v>
      </c>
      <c r="K3" s="47" t="s">
        <v>16</v>
      </c>
      <c r="L3" s="47"/>
      <c r="M3" s="15"/>
      <c r="N3" s="15"/>
    </row>
    <row r="4" s="2" customFormat="1" ht="48" customHeight="1" spans="1:14">
      <c r="A4" s="15"/>
      <c r="B4" s="18" t="s">
        <v>17</v>
      </c>
      <c r="C4" s="16"/>
      <c r="D4" s="15"/>
      <c r="E4" s="15"/>
      <c r="F4" s="15"/>
      <c r="G4" s="17">
        <f t="shared" ref="G4:L4" si="0">G5+G42+G54</f>
        <v>6627</v>
      </c>
      <c r="H4" s="17">
        <f t="shared" si="0"/>
        <v>5773</v>
      </c>
      <c r="I4" s="17">
        <f t="shared" si="0"/>
        <v>854</v>
      </c>
      <c r="J4" s="47">
        <f t="shared" si="0"/>
        <v>5217</v>
      </c>
      <c r="K4" s="47">
        <f t="shared" si="0"/>
        <v>15060</v>
      </c>
      <c r="L4" s="47">
        <f t="shared" si="0"/>
        <v>22549</v>
      </c>
      <c r="M4" s="15"/>
      <c r="N4" s="15"/>
    </row>
    <row r="5" s="3" customFormat="1" ht="48" customHeight="1" spans="1:14">
      <c r="A5" s="15" t="s">
        <v>18</v>
      </c>
      <c r="B5" s="19" t="s">
        <v>19</v>
      </c>
      <c r="C5" s="20"/>
      <c r="D5" s="20"/>
      <c r="E5" s="20"/>
      <c r="F5" s="19"/>
      <c r="G5" s="17">
        <f t="shared" ref="G5:L5" si="1">G6</f>
        <v>3100</v>
      </c>
      <c r="H5" s="17">
        <f t="shared" si="1"/>
        <v>2300</v>
      </c>
      <c r="I5" s="17">
        <f t="shared" si="1"/>
        <v>800</v>
      </c>
      <c r="J5" s="47">
        <f t="shared" si="1"/>
        <v>3039</v>
      </c>
      <c r="K5" s="47">
        <f t="shared" si="1"/>
        <v>8737</v>
      </c>
      <c r="L5" s="47">
        <f t="shared" si="1"/>
        <v>13108</v>
      </c>
      <c r="M5" s="20"/>
      <c r="N5" s="19"/>
    </row>
    <row r="6" s="4" customFormat="1" ht="48" customHeight="1" spans="1:14">
      <c r="A6" s="15" t="s">
        <v>20</v>
      </c>
      <c r="B6" s="19" t="s">
        <v>21</v>
      </c>
      <c r="C6" s="15"/>
      <c r="D6" s="15"/>
      <c r="E6" s="21"/>
      <c r="F6" s="19" t="s">
        <v>22</v>
      </c>
      <c r="G6" s="22">
        <f t="shared" ref="G6:L6" si="2">SUM(G7:G41)</f>
        <v>3100</v>
      </c>
      <c r="H6" s="22">
        <f t="shared" si="2"/>
        <v>2300</v>
      </c>
      <c r="I6" s="22">
        <f t="shared" si="2"/>
        <v>800</v>
      </c>
      <c r="J6" s="48">
        <f t="shared" si="2"/>
        <v>3039</v>
      </c>
      <c r="K6" s="48">
        <f t="shared" si="2"/>
        <v>8737</v>
      </c>
      <c r="L6" s="48">
        <f t="shared" si="2"/>
        <v>13108</v>
      </c>
      <c r="M6" s="15"/>
      <c r="N6" s="49"/>
    </row>
    <row r="7" s="5" customFormat="1" ht="48" customHeight="1" spans="1:14">
      <c r="A7" s="23">
        <v>1</v>
      </c>
      <c r="B7" s="24" t="s">
        <v>23</v>
      </c>
      <c r="C7" s="25" t="s">
        <v>24</v>
      </c>
      <c r="D7" s="26" t="s">
        <v>25</v>
      </c>
      <c r="E7" s="23" t="s">
        <v>26</v>
      </c>
      <c r="F7" s="27" t="s">
        <v>27</v>
      </c>
      <c r="G7" s="28">
        <v>50</v>
      </c>
      <c r="H7" s="28"/>
      <c r="I7" s="28">
        <v>50</v>
      </c>
      <c r="J7" s="50">
        <v>50</v>
      </c>
      <c r="K7" s="50">
        <v>125</v>
      </c>
      <c r="L7" s="50">
        <v>130</v>
      </c>
      <c r="M7" s="51"/>
      <c r="N7" s="27"/>
    </row>
    <row r="8" s="5" customFormat="1" ht="48" customHeight="1" spans="1:14">
      <c r="A8" s="23">
        <v>2</v>
      </c>
      <c r="B8" s="24" t="s">
        <v>23</v>
      </c>
      <c r="C8" s="25" t="s">
        <v>28</v>
      </c>
      <c r="D8" s="26" t="s">
        <v>29</v>
      </c>
      <c r="E8" s="23" t="s">
        <v>26</v>
      </c>
      <c r="F8" s="24" t="s">
        <v>30</v>
      </c>
      <c r="G8" s="28">
        <v>50</v>
      </c>
      <c r="H8" s="28"/>
      <c r="I8" s="28">
        <v>50</v>
      </c>
      <c r="J8" s="50">
        <v>61</v>
      </c>
      <c r="K8" s="50">
        <v>152</v>
      </c>
      <c r="L8" s="50">
        <v>158</v>
      </c>
      <c r="M8" s="51"/>
      <c r="N8" s="27"/>
    </row>
    <row r="9" s="5" customFormat="1" ht="48" customHeight="1" spans="1:14">
      <c r="A9" s="23">
        <v>3</v>
      </c>
      <c r="B9" s="24" t="s">
        <v>23</v>
      </c>
      <c r="C9" s="25" t="s">
        <v>31</v>
      </c>
      <c r="D9" s="26" t="s">
        <v>32</v>
      </c>
      <c r="E9" s="23" t="s">
        <v>26</v>
      </c>
      <c r="F9" s="27" t="s">
        <v>33</v>
      </c>
      <c r="G9" s="28">
        <v>50</v>
      </c>
      <c r="H9" s="28"/>
      <c r="I9" s="28">
        <v>50</v>
      </c>
      <c r="J9" s="50">
        <v>16</v>
      </c>
      <c r="K9" s="50">
        <v>40</v>
      </c>
      <c r="L9" s="50">
        <v>41</v>
      </c>
      <c r="M9" s="51"/>
      <c r="N9" s="27"/>
    </row>
    <row r="10" s="5" customFormat="1" ht="48" customHeight="1" spans="1:14">
      <c r="A10" s="23">
        <v>4</v>
      </c>
      <c r="B10" s="24" t="s">
        <v>23</v>
      </c>
      <c r="C10" s="25" t="s">
        <v>34</v>
      </c>
      <c r="D10" s="26" t="s">
        <v>35</v>
      </c>
      <c r="E10" s="23" t="s">
        <v>26</v>
      </c>
      <c r="F10" s="24" t="s">
        <v>36</v>
      </c>
      <c r="G10" s="28">
        <v>50</v>
      </c>
      <c r="H10" s="28"/>
      <c r="I10" s="28">
        <v>50</v>
      </c>
      <c r="J10" s="50">
        <v>122</v>
      </c>
      <c r="K10" s="50">
        <v>305</v>
      </c>
      <c r="L10" s="50">
        <v>317</v>
      </c>
      <c r="M10" s="51"/>
      <c r="N10" s="27"/>
    </row>
    <row r="11" s="5" customFormat="1" ht="48" customHeight="1" spans="1:14">
      <c r="A11" s="23">
        <v>5</v>
      </c>
      <c r="B11" s="24" t="s">
        <v>23</v>
      </c>
      <c r="C11" s="25" t="s">
        <v>37</v>
      </c>
      <c r="D11" s="26" t="s">
        <v>38</v>
      </c>
      <c r="E11" s="23" t="s">
        <v>26</v>
      </c>
      <c r="F11" s="24" t="s">
        <v>39</v>
      </c>
      <c r="G11" s="28">
        <v>50</v>
      </c>
      <c r="H11" s="28"/>
      <c r="I11" s="28">
        <v>50</v>
      </c>
      <c r="J11" s="50">
        <v>37</v>
      </c>
      <c r="K11" s="50">
        <v>92</v>
      </c>
      <c r="L11" s="50">
        <v>96</v>
      </c>
      <c r="M11" s="51"/>
      <c r="N11" s="27"/>
    </row>
    <row r="12" s="5" customFormat="1" ht="48" customHeight="1" spans="1:14">
      <c r="A12" s="23">
        <v>6</v>
      </c>
      <c r="B12" s="24" t="s">
        <v>23</v>
      </c>
      <c r="C12" s="25" t="s">
        <v>37</v>
      </c>
      <c r="D12" s="26" t="s">
        <v>40</v>
      </c>
      <c r="E12" s="23" t="s">
        <v>26</v>
      </c>
      <c r="F12" s="24" t="s">
        <v>41</v>
      </c>
      <c r="G12" s="28">
        <v>100</v>
      </c>
      <c r="H12" s="28"/>
      <c r="I12" s="28">
        <v>100</v>
      </c>
      <c r="J12" s="50">
        <v>153</v>
      </c>
      <c r="K12" s="50">
        <v>481</v>
      </c>
      <c r="L12" s="50">
        <v>500</v>
      </c>
      <c r="M12" s="51"/>
      <c r="N12" s="27"/>
    </row>
    <row r="13" s="5" customFormat="1" ht="48" customHeight="1" spans="1:14">
      <c r="A13" s="23">
        <v>7</v>
      </c>
      <c r="B13" s="24" t="s">
        <v>23</v>
      </c>
      <c r="C13" s="25" t="s">
        <v>42</v>
      </c>
      <c r="D13" s="26" t="s">
        <v>43</v>
      </c>
      <c r="E13" s="23" t="s">
        <v>26</v>
      </c>
      <c r="F13" s="24" t="s">
        <v>44</v>
      </c>
      <c r="G13" s="28">
        <v>50</v>
      </c>
      <c r="H13" s="28"/>
      <c r="I13" s="28">
        <v>50</v>
      </c>
      <c r="J13" s="50">
        <v>57</v>
      </c>
      <c r="K13" s="50">
        <v>142</v>
      </c>
      <c r="L13" s="50">
        <v>148</v>
      </c>
      <c r="M13" s="51"/>
      <c r="N13" s="27"/>
    </row>
    <row r="14" s="5" customFormat="1" ht="48" customHeight="1" spans="1:14">
      <c r="A14" s="23">
        <v>8</v>
      </c>
      <c r="B14" s="24" t="s">
        <v>23</v>
      </c>
      <c r="C14" s="25" t="s">
        <v>42</v>
      </c>
      <c r="D14" s="26" t="s">
        <v>45</v>
      </c>
      <c r="E14" s="23" t="s">
        <v>26</v>
      </c>
      <c r="F14" s="24" t="s">
        <v>46</v>
      </c>
      <c r="G14" s="28">
        <v>50</v>
      </c>
      <c r="H14" s="28"/>
      <c r="I14" s="28">
        <v>50</v>
      </c>
      <c r="J14" s="50">
        <v>36</v>
      </c>
      <c r="K14" s="50">
        <v>90</v>
      </c>
      <c r="L14" s="50">
        <v>93</v>
      </c>
      <c r="M14" s="51"/>
      <c r="N14" s="27"/>
    </row>
    <row r="15" s="5" customFormat="1" ht="48" customHeight="1" spans="1:14">
      <c r="A15" s="23">
        <v>9</v>
      </c>
      <c r="B15" s="24" t="s">
        <v>23</v>
      </c>
      <c r="C15" s="26" t="s">
        <v>47</v>
      </c>
      <c r="D15" s="26" t="s">
        <v>48</v>
      </c>
      <c r="E15" s="23" t="s">
        <v>26</v>
      </c>
      <c r="F15" s="24" t="s">
        <v>49</v>
      </c>
      <c r="G15" s="28">
        <v>50</v>
      </c>
      <c r="H15" s="28"/>
      <c r="I15" s="28">
        <v>50</v>
      </c>
      <c r="J15" s="50">
        <v>123</v>
      </c>
      <c r="K15" s="50">
        <v>400</v>
      </c>
      <c r="L15" s="50">
        <v>400</v>
      </c>
      <c r="M15" s="26"/>
      <c r="N15" s="27"/>
    </row>
    <row r="16" s="5" customFormat="1" ht="48" customHeight="1" spans="1:14">
      <c r="A16" s="23">
        <v>10</v>
      </c>
      <c r="B16" s="24" t="s">
        <v>23</v>
      </c>
      <c r="C16" s="26" t="s">
        <v>47</v>
      </c>
      <c r="D16" s="26" t="s">
        <v>50</v>
      </c>
      <c r="E16" s="23" t="s">
        <v>26</v>
      </c>
      <c r="F16" s="24" t="s">
        <v>51</v>
      </c>
      <c r="G16" s="28">
        <v>50</v>
      </c>
      <c r="H16" s="28"/>
      <c r="I16" s="28">
        <v>50</v>
      </c>
      <c r="J16" s="50">
        <v>123</v>
      </c>
      <c r="K16" s="50">
        <v>400</v>
      </c>
      <c r="L16" s="50">
        <v>400</v>
      </c>
      <c r="M16" s="26"/>
      <c r="N16" s="27"/>
    </row>
    <row r="17" s="5" customFormat="1" ht="48" customHeight="1" spans="1:14">
      <c r="A17" s="23">
        <v>11</v>
      </c>
      <c r="B17" s="24" t="s">
        <v>23</v>
      </c>
      <c r="C17" s="26" t="s">
        <v>52</v>
      </c>
      <c r="D17" s="26" t="s">
        <v>53</v>
      </c>
      <c r="E17" s="23" t="s">
        <v>26</v>
      </c>
      <c r="F17" s="24" t="s">
        <v>54</v>
      </c>
      <c r="G17" s="29">
        <v>50</v>
      </c>
      <c r="H17" s="28"/>
      <c r="I17" s="29">
        <v>50</v>
      </c>
      <c r="J17" s="50">
        <v>178</v>
      </c>
      <c r="K17" s="50">
        <v>531</v>
      </c>
      <c r="L17" s="50">
        <v>550</v>
      </c>
      <c r="M17" s="26"/>
      <c r="N17" s="27"/>
    </row>
    <row r="18" s="5" customFormat="1" ht="48" customHeight="1" spans="1:14">
      <c r="A18" s="23">
        <v>12</v>
      </c>
      <c r="B18" s="24" t="s">
        <v>23</v>
      </c>
      <c r="C18" s="30" t="s">
        <v>55</v>
      </c>
      <c r="D18" s="30" t="s">
        <v>56</v>
      </c>
      <c r="E18" s="23" t="s">
        <v>26</v>
      </c>
      <c r="F18" s="31" t="s">
        <v>57</v>
      </c>
      <c r="G18" s="32">
        <v>100</v>
      </c>
      <c r="H18" s="28"/>
      <c r="I18" s="32">
        <v>100</v>
      </c>
      <c r="J18" s="50">
        <v>146</v>
      </c>
      <c r="K18" s="50">
        <v>498</v>
      </c>
      <c r="L18" s="50">
        <v>510</v>
      </c>
      <c r="M18" s="26"/>
      <c r="N18" s="27"/>
    </row>
    <row r="19" s="5" customFormat="1" ht="48" customHeight="1" spans="1:14">
      <c r="A19" s="23">
        <v>13</v>
      </c>
      <c r="B19" s="24" t="s">
        <v>23</v>
      </c>
      <c r="C19" s="30" t="s">
        <v>55</v>
      </c>
      <c r="D19" s="30" t="s">
        <v>58</v>
      </c>
      <c r="E19" s="23" t="s">
        <v>26</v>
      </c>
      <c r="F19" s="31" t="s">
        <v>46</v>
      </c>
      <c r="G19" s="32">
        <v>50</v>
      </c>
      <c r="H19" s="28"/>
      <c r="I19" s="32">
        <v>50</v>
      </c>
      <c r="J19" s="50">
        <v>174</v>
      </c>
      <c r="K19" s="50">
        <v>603</v>
      </c>
      <c r="L19" s="50">
        <v>777</v>
      </c>
      <c r="M19" s="26"/>
      <c r="N19" s="27"/>
    </row>
    <row r="20" s="5" customFormat="1" ht="48" customHeight="1" spans="1:14">
      <c r="A20" s="23">
        <v>14</v>
      </c>
      <c r="B20" s="24" t="s">
        <v>23</v>
      </c>
      <c r="C20" s="30" t="s">
        <v>24</v>
      </c>
      <c r="D20" s="30" t="s">
        <v>59</v>
      </c>
      <c r="E20" s="23" t="s">
        <v>26</v>
      </c>
      <c r="F20" s="31" t="s">
        <v>60</v>
      </c>
      <c r="G20" s="32">
        <v>50</v>
      </c>
      <c r="H20" s="28"/>
      <c r="I20" s="32">
        <v>50</v>
      </c>
      <c r="J20" s="50">
        <v>103</v>
      </c>
      <c r="K20" s="50">
        <v>214</v>
      </c>
      <c r="L20" s="50">
        <v>560</v>
      </c>
      <c r="M20" s="26"/>
      <c r="N20" s="27"/>
    </row>
    <row r="21" s="5" customFormat="1" ht="48" customHeight="1" spans="1:14">
      <c r="A21" s="23">
        <v>15</v>
      </c>
      <c r="B21" s="24" t="s">
        <v>23</v>
      </c>
      <c r="C21" s="30" t="s">
        <v>34</v>
      </c>
      <c r="D21" s="30" t="s">
        <v>61</v>
      </c>
      <c r="E21" s="23" t="s">
        <v>26</v>
      </c>
      <c r="F21" s="31" t="s">
        <v>62</v>
      </c>
      <c r="G21" s="28">
        <v>150</v>
      </c>
      <c r="H21" s="28">
        <v>150</v>
      </c>
      <c r="I21" s="28"/>
      <c r="J21" s="50">
        <v>66</v>
      </c>
      <c r="K21" s="50">
        <v>150</v>
      </c>
      <c r="L21" s="50">
        <v>260</v>
      </c>
      <c r="M21" s="30"/>
      <c r="N21" s="27"/>
    </row>
    <row r="22" s="5" customFormat="1" ht="48" customHeight="1" spans="1:14">
      <c r="A22" s="23">
        <v>16</v>
      </c>
      <c r="B22" s="24" t="s">
        <v>23</v>
      </c>
      <c r="C22" s="30" t="s">
        <v>34</v>
      </c>
      <c r="D22" s="30" t="s">
        <v>63</v>
      </c>
      <c r="E22" s="23" t="s">
        <v>26</v>
      </c>
      <c r="F22" s="31" t="s">
        <v>62</v>
      </c>
      <c r="G22" s="28">
        <v>150</v>
      </c>
      <c r="H22" s="28">
        <v>150</v>
      </c>
      <c r="I22" s="28"/>
      <c r="J22" s="50">
        <v>66</v>
      </c>
      <c r="K22" s="50">
        <v>150</v>
      </c>
      <c r="L22" s="50">
        <v>260</v>
      </c>
      <c r="M22" s="52"/>
      <c r="N22" s="27"/>
    </row>
    <row r="23" s="5" customFormat="1" ht="48" customHeight="1" spans="1:14">
      <c r="A23" s="23">
        <v>17</v>
      </c>
      <c r="B23" s="24" t="s">
        <v>23</v>
      </c>
      <c r="C23" s="30" t="s">
        <v>34</v>
      </c>
      <c r="D23" s="30" t="s">
        <v>64</v>
      </c>
      <c r="E23" s="23" t="s">
        <v>26</v>
      </c>
      <c r="F23" s="31" t="s">
        <v>65</v>
      </c>
      <c r="G23" s="28">
        <v>150</v>
      </c>
      <c r="H23" s="28">
        <v>150</v>
      </c>
      <c r="I23" s="28"/>
      <c r="J23" s="50">
        <v>31</v>
      </c>
      <c r="K23" s="50">
        <v>80</v>
      </c>
      <c r="L23" s="50">
        <v>210</v>
      </c>
      <c r="M23" s="52"/>
      <c r="N23" s="27"/>
    </row>
    <row r="24" s="5" customFormat="1" ht="48" customHeight="1" spans="1:14">
      <c r="A24" s="23">
        <v>18</v>
      </c>
      <c r="B24" s="24" t="s">
        <v>23</v>
      </c>
      <c r="C24" s="30" t="s">
        <v>34</v>
      </c>
      <c r="D24" s="30" t="s">
        <v>66</v>
      </c>
      <c r="E24" s="23" t="s">
        <v>26</v>
      </c>
      <c r="F24" s="31" t="s">
        <v>67</v>
      </c>
      <c r="G24" s="28">
        <v>100</v>
      </c>
      <c r="H24" s="28">
        <v>100</v>
      </c>
      <c r="I24" s="28"/>
      <c r="J24" s="50">
        <v>31</v>
      </c>
      <c r="K24" s="50">
        <v>80</v>
      </c>
      <c r="L24" s="50">
        <v>190</v>
      </c>
      <c r="M24" s="52"/>
      <c r="N24" s="27"/>
    </row>
    <row r="25" s="5" customFormat="1" ht="48" customHeight="1" spans="1:14">
      <c r="A25" s="23">
        <v>19</v>
      </c>
      <c r="B25" s="24" t="s">
        <v>23</v>
      </c>
      <c r="C25" s="30" t="s">
        <v>34</v>
      </c>
      <c r="D25" s="30" t="s">
        <v>68</v>
      </c>
      <c r="E25" s="23" t="s">
        <v>26</v>
      </c>
      <c r="F25" s="31" t="s">
        <v>69</v>
      </c>
      <c r="G25" s="28">
        <v>50</v>
      </c>
      <c r="H25" s="28">
        <v>50</v>
      </c>
      <c r="I25" s="28"/>
      <c r="J25" s="50">
        <v>35</v>
      </c>
      <c r="K25" s="50">
        <v>80</v>
      </c>
      <c r="L25" s="50">
        <v>190</v>
      </c>
      <c r="M25" s="52"/>
      <c r="N25" s="27"/>
    </row>
    <row r="26" s="5" customFormat="1" ht="48" customHeight="1" spans="1:14">
      <c r="A26" s="23">
        <v>20</v>
      </c>
      <c r="B26" s="24" t="s">
        <v>23</v>
      </c>
      <c r="C26" s="30" t="s">
        <v>34</v>
      </c>
      <c r="D26" s="30" t="s">
        <v>70</v>
      </c>
      <c r="E26" s="23" t="s">
        <v>26</v>
      </c>
      <c r="F26" s="31" t="s">
        <v>67</v>
      </c>
      <c r="G26" s="28">
        <v>100</v>
      </c>
      <c r="H26" s="28">
        <v>100</v>
      </c>
      <c r="I26" s="28"/>
      <c r="J26" s="50">
        <v>30</v>
      </c>
      <c r="K26" s="50">
        <v>80</v>
      </c>
      <c r="L26" s="50">
        <v>150</v>
      </c>
      <c r="M26" s="52"/>
      <c r="N26" s="27"/>
    </row>
    <row r="27" s="5" customFormat="1" ht="48" customHeight="1" spans="1:14">
      <c r="A27" s="23">
        <v>21</v>
      </c>
      <c r="B27" s="24" t="s">
        <v>23</v>
      </c>
      <c r="C27" s="30" t="s">
        <v>34</v>
      </c>
      <c r="D27" s="30" t="s">
        <v>71</v>
      </c>
      <c r="E27" s="23" t="s">
        <v>26</v>
      </c>
      <c r="F27" s="31" t="s">
        <v>67</v>
      </c>
      <c r="G27" s="32">
        <v>100</v>
      </c>
      <c r="H27" s="28">
        <v>100</v>
      </c>
      <c r="I27" s="28"/>
      <c r="J27" s="50">
        <v>30</v>
      </c>
      <c r="K27" s="50">
        <v>70</v>
      </c>
      <c r="L27" s="50">
        <v>170</v>
      </c>
      <c r="M27" s="52"/>
      <c r="N27" s="27"/>
    </row>
    <row r="28" s="5" customFormat="1" ht="48" customHeight="1" spans="1:14">
      <c r="A28" s="23">
        <v>22</v>
      </c>
      <c r="B28" s="24" t="s">
        <v>23</v>
      </c>
      <c r="C28" s="33" t="s">
        <v>24</v>
      </c>
      <c r="D28" s="33" t="s">
        <v>72</v>
      </c>
      <c r="E28" s="23" t="s">
        <v>26</v>
      </c>
      <c r="F28" s="31" t="s">
        <v>73</v>
      </c>
      <c r="G28" s="32">
        <v>100</v>
      </c>
      <c r="H28" s="28">
        <v>100</v>
      </c>
      <c r="I28" s="28"/>
      <c r="J28" s="50">
        <v>187</v>
      </c>
      <c r="K28" s="50">
        <v>557</v>
      </c>
      <c r="L28" s="50">
        <v>1143</v>
      </c>
      <c r="M28" s="52"/>
      <c r="N28" s="27"/>
    </row>
    <row r="29" s="5" customFormat="1" ht="48" customHeight="1" spans="1:14">
      <c r="A29" s="23">
        <v>23</v>
      </c>
      <c r="B29" s="24" t="s">
        <v>23</v>
      </c>
      <c r="C29" s="30" t="s">
        <v>42</v>
      </c>
      <c r="D29" s="30" t="s">
        <v>74</v>
      </c>
      <c r="E29" s="23" t="s">
        <v>26</v>
      </c>
      <c r="F29" s="31" t="s">
        <v>67</v>
      </c>
      <c r="G29" s="28">
        <v>100</v>
      </c>
      <c r="H29" s="28">
        <v>100</v>
      </c>
      <c r="I29" s="28"/>
      <c r="J29" s="50">
        <v>30</v>
      </c>
      <c r="K29" s="50">
        <v>100</v>
      </c>
      <c r="L29" s="50">
        <v>190</v>
      </c>
      <c r="M29" s="30"/>
      <c r="N29" s="27"/>
    </row>
    <row r="30" s="5" customFormat="1" ht="48" customHeight="1" spans="1:14">
      <c r="A30" s="23">
        <v>24</v>
      </c>
      <c r="B30" s="24" t="s">
        <v>23</v>
      </c>
      <c r="C30" s="30" t="s">
        <v>42</v>
      </c>
      <c r="D30" s="30" t="s">
        <v>75</v>
      </c>
      <c r="E30" s="23" t="s">
        <v>26</v>
      </c>
      <c r="F30" s="31" t="s">
        <v>67</v>
      </c>
      <c r="G30" s="28">
        <v>100</v>
      </c>
      <c r="H30" s="28">
        <v>100</v>
      </c>
      <c r="I30" s="28"/>
      <c r="J30" s="50">
        <v>30</v>
      </c>
      <c r="K30" s="50">
        <v>108</v>
      </c>
      <c r="L30" s="50">
        <v>185</v>
      </c>
      <c r="M30" s="30"/>
      <c r="N30" s="27"/>
    </row>
    <row r="31" s="5" customFormat="1" ht="48" customHeight="1" spans="1:14">
      <c r="A31" s="23">
        <v>25</v>
      </c>
      <c r="B31" s="24" t="s">
        <v>23</v>
      </c>
      <c r="C31" s="30" t="s">
        <v>42</v>
      </c>
      <c r="D31" s="30" t="s">
        <v>76</v>
      </c>
      <c r="E31" s="23" t="s">
        <v>26</v>
      </c>
      <c r="F31" s="31" t="s">
        <v>67</v>
      </c>
      <c r="G31" s="28">
        <v>100</v>
      </c>
      <c r="H31" s="28">
        <v>100</v>
      </c>
      <c r="I31" s="28"/>
      <c r="J31" s="50">
        <v>36</v>
      </c>
      <c r="K31" s="50">
        <v>115</v>
      </c>
      <c r="L31" s="50">
        <v>162</v>
      </c>
      <c r="M31" s="30"/>
      <c r="N31" s="27"/>
    </row>
    <row r="32" s="5" customFormat="1" ht="48" customHeight="1" spans="1:14">
      <c r="A32" s="23">
        <v>26</v>
      </c>
      <c r="B32" s="24" t="s">
        <v>23</v>
      </c>
      <c r="C32" s="30" t="s">
        <v>42</v>
      </c>
      <c r="D32" s="34" t="s">
        <v>77</v>
      </c>
      <c r="E32" s="23" t="s">
        <v>26</v>
      </c>
      <c r="F32" s="31" t="s">
        <v>78</v>
      </c>
      <c r="G32" s="28">
        <v>150</v>
      </c>
      <c r="H32" s="28">
        <v>150</v>
      </c>
      <c r="I32" s="28"/>
      <c r="J32" s="50">
        <v>30</v>
      </c>
      <c r="K32" s="50">
        <v>94</v>
      </c>
      <c r="L32" s="50">
        <v>188</v>
      </c>
      <c r="M32" s="30"/>
      <c r="N32" s="27"/>
    </row>
    <row r="33" s="5" customFormat="1" ht="48" customHeight="1" spans="1:14">
      <c r="A33" s="23">
        <v>27</v>
      </c>
      <c r="B33" s="24" t="s">
        <v>23</v>
      </c>
      <c r="C33" s="30" t="s">
        <v>42</v>
      </c>
      <c r="D33" s="34" t="s">
        <v>79</v>
      </c>
      <c r="E33" s="23" t="s">
        <v>26</v>
      </c>
      <c r="F33" s="31" t="s">
        <v>80</v>
      </c>
      <c r="G33" s="28">
        <v>100</v>
      </c>
      <c r="H33" s="28">
        <v>100</v>
      </c>
      <c r="I33" s="28"/>
      <c r="J33" s="50">
        <v>30</v>
      </c>
      <c r="K33" s="50">
        <v>94</v>
      </c>
      <c r="L33" s="50">
        <v>188</v>
      </c>
      <c r="M33" s="30"/>
      <c r="N33" s="27"/>
    </row>
    <row r="34" s="5" customFormat="1" ht="48" customHeight="1" spans="1:14">
      <c r="A34" s="23">
        <v>28</v>
      </c>
      <c r="B34" s="24" t="s">
        <v>23</v>
      </c>
      <c r="C34" s="34" t="s">
        <v>47</v>
      </c>
      <c r="D34" s="34" t="s">
        <v>81</v>
      </c>
      <c r="E34" s="23" t="s">
        <v>26</v>
      </c>
      <c r="F34" s="31" t="s">
        <v>80</v>
      </c>
      <c r="G34" s="28">
        <v>100</v>
      </c>
      <c r="H34" s="28">
        <v>100</v>
      </c>
      <c r="I34" s="28"/>
      <c r="J34" s="50">
        <v>83</v>
      </c>
      <c r="K34" s="50">
        <v>157</v>
      </c>
      <c r="L34" s="50">
        <v>172</v>
      </c>
      <c r="M34" s="30"/>
      <c r="N34" s="27"/>
    </row>
    <row r="35" s="5" customFormat="1" ht="48" customHeight="1" spans="1:14">
      <c r="A35" s="23">
        <v>29</v>
      </c>
      <c r="B35" s="24" t="s">
        <v>23</v>
      </c>
      <c r="C35" s="34" t="s">
        <v>82</v>
      </c>
      <c r="D35" s="34" t="s">
        <v>83</v>
      </c>
      <c r="E35" s="23" t="s">
        <v>26</v>
      </c>
      <c r="F35" s="31" t="s">
        <v>78</v>
      </c>
      <c r="G35" s="28">
        <v>150</v>
      </c>
      <c r="H35" s="28">
        <v>150</v>
      </c>
      <c r="I35" s="28"/>
      <c r="J35" s="50">
        <v>70</v>
      </c>
      <c r="K35" s="50">
        <v>140</v>
      </c>
      <c r="L35" s="50">
        <v>154</v>
      </c>
      <c r="M35" s="30"/>
      <c r="N35" s="27"/>
    </row>
    <row r="36" s="5" customFormat="1" ht="48" customHeight="1" spans="1:14">
      <c r="A36" s="23">
        <v>30</v>
      </c>
      <c r="B36" s="24" t="s">
        <v>23</v>
      </c>
      <c r="C36" s="30" t="s">
        <v>84</v>
      </c>
      <c r="D36" s="30" t="s">
        <v>85</v>
      </c>
      <c r="E36" s="23" t="s">
        <v>26</v>
      </c>
      <c r="F36" s="31" t="s">
        <v>80</v>
      </c>
      <c r="G36" s="28">
        <v>100</v>
      </c>
      <c r="H36" s="28">
        <v>100</v>
      </c>
      <c r="I36" s="28"/>
      <c r="J36" s="50">
        <v>117</v>
      </c>
      <c r="K36" s="50">
        <v>369</v>
      </c>
      <c r="L36" s="50">
        <v>861</v>
      </c>
      <c r="M36" s="30"/>
      <c r="N36" s="27"/>
    </row>
    <row r="37" s="5" customFormat="1" ht="48" customHeight="1" spans="1:14">
      <c r="A37" s="23">
        <v>31</v>
      </c>
      <c r="B37" s="24" t="s">
        <v>23</v>
      </c>
      <c r="C37" s="30" t="s">
        <v>84</v>
      </c>
      <c r="D37" s="30" t="s">
        <v>86</v>
      </c>
      <c r="E37" s="23" t="s">
        <v>26</v>
      </c>
      <c r="F37" s="31" t="s">
        <v>80</v>
      </c>
      <c r="G37" s="28">
        <v>100</v>
      </c>
      <c r="H37" s="28">
        <v>100</v>
      </c>
      <c r="I37" s="28"/>
      <c r="J37" s="50">
        <v>30</v>
      </c>
      <c r="K37" s="50">
        <v>103</v>
      </c>
      <c r="L37" s="50">
        <v>118</v>
      </c>
      <c r="M37" s="30"/>
      <c r="N37" s="27"/>
    </row>
    <row r="38" s="5" customFormat="1" ht="48" customHeight="1" spans="1:14">
      <c r="A38" s="23">
        <v>32</v>
      </c>
      <c r="B38" s="24" t="s">
        <v>23</v>
      </c>
      <c r="C38" s="30" t="s">
        <v>84</v>
      </c>
      <c r="D38" s="30" t="s">
        <v>87</v>
      </c>
      <c r="E38" s="23" t="s">
        <v>26</v>
      </c>
      <c r="F38" s="31" t="s">
        <v>88</v>
      </c>
      <c r="G38" s="32">
        <v>50</v>
      </c>
      <c r="H38" s="28">
        <v>50</v>
      </c>
      <c r="I38" s="28"/>
      <c r="J38" s="50">
        <v>167</v>
      </c>
      <c r="K38" s="50">
        <v>469</v>
      </c>
      <c r="L38" s="50">
        <v>764</v>
      </c>
      <c r="M38" s="26"/>
      <c r="N38" s="27"/>
    </row>
    <row r="39" s="5" customFormat="1" ht="48" customHeight="1" spans="1:14">
      <c r="A39" s="23">
        <v>33</v>
      </c>
      <c r="B39" s="24" t="s">
        <v>23</v>
      </c>
      <c r="C39" s="30" t="s">
        <v>55</v>
      </c>
      <c r="D39" s="30" t="s">
        <v>89</v>
      </c>
      <c r="E39" s="23" t="s">
        <v>26</v>
      </c>
      <c r="F39" s="31" t="s">
        <v>78</v>
      </c>
      <c r="G39" s="28">
        <v>150</v>
      </c>
      <c r="H39" s="28">
        <v>150</v>
      </c>
      <c r="I39" s="28"/>
      <c r="J39" s="50">
        <v>397</v>
      </c>
      <c r="K39" s="50">
        <v>1272</v>
      </c>
      <c r="L39" s="50">
        <v>1272</v>
      </c>
      <c r="M39" s="30"/>
      <c r="N39" s="27"/>
    </row>
    <row r="40" s="5" customFormat="1" ht="48" customHeight="1" spans="1:14">
      <c r="A40" s="23">
        <v>34</v>
      </c>
      <c r="B40" s="24" t="s">
        <v>23</v>
      </c>
      <c r="C40" s="30" t="s">
        <v>31</v>
      </c>
      <c r="D40" s="30" t="s">
        <v>90</v>
      </c>
      <c r="E40" s="23" t="s">
        <v>26</v>
      </c>
      <c r="F40" s="31" t="s">
        <v>80</v>
      </c>
      <c r="G40" s="28">
        <v>100</v>
      </c>
      <c r="H40" s="28">
        <v>100</v>
      </c>
      <c r="I40" s="28"/>
      <c r="J40" s="53">
        <v>132</v>
      </c>
      <c r="K40" s="53">
        <v>320</v>
      </c>
      <c r="L40" s="50">
        <v>1503</v>
      </c>
      <c r="M40" s="30"/>
      <c r="N40" s="27"/>
    </row>
    <row r="41" s="5" customFormat="1" ht="48" customHeight="1" spans="1:14">
      <c r="A41" s="23">
        <v>35</v>
      </c>
      <c r="B41" s="24" t="s">
        <v>23</v>
      </c>
      <c r="C41" s="30" t="s">
        <v>91</v>
      </c>
      <c r="D41" s="30" t="s">
        <v>92</v>
      </c>
      <c r="E41" s="23" t="s">
        <v>26</v>
      </c>
      <c r="F41" s="31" t="s">
        <v>80</v>
      </c>
      <c r="G41" s="28">
        <v>100</v>
      </c>
      <c r="H41" s="28">
        <v>100</v>
      </c>
      <c r="I41" s="28"/>
      <c r="J41" s="50">
        <v>32</v>
      </c>
      <c r="K41" s="50">
        <v>76</v>
      </c>
      <c r="L41" s="50">
        <v>98</v>
      </c>
      <c r="M41" s="30"/>
      <c r="N41" s="27"/>
    </row>
    <row r="42" s="6" customFormat="1" ht="48" customHeight="1" spans="1:14">
      <c r="A42" s="35" t="s">
        <v>93</v>
      </c>
      <c r="B42" s="36" t="s">
        <v>94</v>
      </c>
      <c r="C42" s="35"/>
      <c r="D42" s="35"/>
      <c r="E42" s="35"/>
      <c r="F42" s="37"/>
      <c r="G42" s="38">
        <f t="shared" ref="G42:L42" si="3">G43</f>
        <v>1425</v>
      </c>
      <c r="H42" s="38">
        <f t="shared" si="3"/>
        <v>1425</v>
      </c>
      <c r="I42" s="38">
        <f t="shared" si="3"/>
        <v>0</v>
      </c>
      <c r="J42" s="54">
        <f t="shared" si="3"/>
        <v>678</v>
      </c>
      <c r="K42" s="54">
        <f t="shared" si="3"/>
        <v>1875</v>
      </c>
      <c r="L42" s="54">
        <f t="shared" si="3"/>
        <v>2750</v>
      </c>
      <c r="M42" s="35"/>
      <c r="N42" s="37"/>
    </row>
    <row r="43" s="6" customFormat="1" ht="48" customHeight="1" spans="1:14">
      <c r="A43" s="35" t="s">
        <v>20</v>
      </c>
      <c r="B43" s="36" t="s">
        <v>95</v>
      </c>
      <c r="C43" s="35"/>
      <c r="D43" s="35"/>
      <c r="E43" s="35"/>
      <c r="F43" s="37"/>
      <c r="G43" s="38">
        <f>SUM(G44:G53)</f>
        <v>1425</v>
      </c>
      <c r="H43" s="38">
        <f>SUM(H44:H53)</f>
        <v>1425</v>
      </c>
      <c r="I43" s="38">
        <f>SUM(I44:I53)</f>
        <v>0</v>
      </c>
      <c r="J43" s="54">
        <f>SUM(J44:J53)</f>
        <v>678</v>
      </c>
      <c r="K43" s="54">
        <f>SUM(K44:K53)</f>
        <v>1875</v>
      </c>
      <c r="L43" s="54">
        <f>SUM(L44:L53)</f>
        <v>2750</v>
      </c>
      <c r="M43" s="35"/>
      <c r="N43" s="37"/>
    </row>
    <row r="44" s="6" customFormat="1" ht="48" customHeight="1" spans="1:14">
      <c r="A44" s="39">
        <v>1</v>
      </c>
      <c r="B44" s="40" t="s">
        <v>96</v>
      </c>
      <c r="C44" s="39" t="s">
        <v>31</v>
      </c>
      <c r="D44" s="39" t="s">
        <v>97</v>
      </c>
      <c r="E44" s="39" t="s">
        <v>98</v>
      </c>
      <c r="F44" s="40" t="s">
        <v>99</v>
      </c>
      <c r="G44" s="41">
        <v>180</v>
      </c>
      <c r="H44" s="28">
        <v>180</v>
      </c>
      <c r="I44" s="28"/>
      <c r="J44" s="55">
        <v>21</v>
      </c>
      <c r="K44" s="55">
        <v>40</v>
      </c>
      <c r="L44" s="55">
        <v>126</v>
      </c>
      <c r="M44" s="40"/>
      <c r="N44" s="56"/>
    </row>
    <row r="45" s="6" customFormat="1" ht="48" customHeight="1" spans="1:14">
      <c r="A45" s="39">
        <v>2</v>
      </c>
      <c r="B45" s="40" t="s">
        <v>100</v>
      </c>
      <c r="C45" s="39" t="s">
        <v>24</v>
      </c>
      <c r="D45" s="39" t="s">
        <v>101</v>
      </c>
      <c r="E45" s="39" t="s">
        <v>26</v>
      </c>
      <c r="F45" s="40" t="s">
        <v>102</v>
      </c>
      <c r="G45" s="41">
        <v>220</v>
      </c>
      <c r="H45" s="28">
        <v>220</v>
      </c>
      <c r="I45" s="28"/>
      <c r="J45" s="55">
        <v>37</v>
      </c>
      <c r="K45" s="55">
        <v>99</v>
      </c>
      <c r="L45" s="55">
        <v>205</v>
      </c>
      <c r="M45" s="40"/>
      <c r="N45" s="56"/>
    </row>
    <row r="46" s="6" customFormat="1" ht="48" customHeight="1" spans="1:14">
      <c r="A46" s="39">
        <v>3</v>
      </c>
      <c r="B46" s="40" t="s">
        <v>103</v>
      </c>
      <c r="C46" s="39" t="s">
        <v>34</v>
      </c>
      <c r="D46" s="39" t="s">
        <v>104</v>
      </c>
      <c r="E46" s="39" t="s">
        <v>26</v>
      </c>
      <c r="F46" s="40" t="s">
        <v>105</v>
      </c>
      <c r="G46" s="41">
        <v>120</v>
      </c>
      <c r="H46" s="28">
        <v>120</v>
      </c>
      <c r="I46" s="28"/>
      <c r="J46" s="55">
        <v>115</v>
      </c>
      <c r="K46" s="55">
        <v>288</v>
      </c>
      <c r="L46" s="55">
        <v>323</v>
      </c>
      <c r="M46" s="40"/>
      <c r="N46" s="56"/>
    </row>
    <row r="47" s="6" customFormat="1" ht="48" customHeight="1" spans="1:14">
      <c r="A47" s="39">
        <v>4</v>
      </c>
      <c r="B47" s="40" t="s">
        <v>106</v>
      </c>
      <c r="C47" s="39" t="s">
        <v>28</v>
      </c>
      <c r="D47" s="39" t="s">
        <v>107</v>
      </c>
      <c r="E47" s="39" t="s">
        <v>98</v>
      </c>
      <c r="F47" s="40" t="s">
        <v>108</v>
      </c>
      <c r="G47" s="41">
        <v>140</v>
      </c>
      <c r="H47" s="28">
        <v>140</v>
      </c>
      <c r="I47" s="28"/>
      <c r="J47" s="55">
        <v>149</v>
      </c>
      <c r="K47" s="55">
        <v>351</v>
      </c>
      <c r="L47" s="55">
        <v>462</v>
      </c>
      <c r="M47" s="40"/>
      <c r="N47" s="56"/>
    </row>
    <row r="48" s="6" customFormat="1" ht="48" customHeight="1" spans="1:14">
      <c r="A48" s="39">
        <v>5</v>
      </c>
      <c r="B48" s="40" t="s">
        <v>109</v>
      </c>
      <c r="C48" s="39" t="s">
        <v>47</v>
      </c>
      <c r="D48" s="39" t="s">
        <v>110</v>
      </c>
      <c r="E48" s="39" t="s">
        <v>26</v>
      </c>
      <c r="F48" s="40" t="s">
        <v>111</v>
      </c>
      <c r="G48" s="41">
        <v>130</v>
      </c>
      <c r="H48" s="28">
        <v>130</v>
      </c>
      <c r="I48" s="28"/>
      <c r="J48" s="55">
        <v>35</v>
      </c>
      <c r="K48" s="55">
        <v>98</v>
      </c>
      <c r="L48" s="55">
        <v>252</v>
      </c>
      <c r="M48" s="40"/>
      <c r="N48" s="56"/>
    </row>
    <row r="49" s="6" customFormat="1" ht="48" customHeight="1" spans="1:14">
      <c r="A49" s="39">
        <v>6</v>
      </c>
      <c r="B49" s="40" t="s">
        <v>112</v>
      </c>
      <c r="C49" s="39" t="s">
        <v>47</v>
      </c>
      <c r="D49" s="39" t="s">
        <v>50</v>
      </c>
      <c r="E49" s="39" t="s">
        <v>26</v>
      </c>
      <c r="F49" s="40" t="s">
        <v>113</v>
      </c>
      <c r="G49" s="41">
        <v>20</v>
      </c>
      <c r="H49" s="28">
        <v>20</v>
      </c>
      <c r="I49" s="28"/>
      <c r="J49" s="55">
        <v>37</v>
      </c>
      <c r="K49" s="55">
        <v>124</v>
      </c>
      <c r="L49" s="55">
        <v>186</v>
      </c>
      <c r="M49" s="40"/>
      <c r="N49" s="56"/>
    </row>
    <row r="50" s="6" customFormat="1" ht="48" customHeight="1" spans="1:14">
      <c r="A50" s="39">
        <v>7</v>
      </c>
      <c r="B50" s="40" t="s">
        <v>114</v>
      </c>
      <c r="C50" s="39" t="s">
        <v>42</v>
      </c>
      <c r="D50" s="39" t="s">
        <v>115</v>
      </c>
      <c r="E50" s="39" t="s">
        <v>98</v>
      </c>
      <c r="F50" s="40" t="s">
        <v>116</v>
      </c>
      <c r="G50" s="41">
        <v>50</v>
      </c>
      <c r="H50" s="28">
        <v>50</v>
      </c>
      <c r="I50" s="28"/>
      <c r="J50" s="55">
        <v>121</v>
      </c>
      <c r="K50" s="55">
        <v>386</v>
      </c>
      <c r="L50" s="55">
        <v>436</v>
      </c>
      <c r="M50" s="40"/>
      <c r="N50" s="56"/>
    </row>
    <row r="51" s="6" customFormat="1" ht="48" customHeight="1" spans="1:14">
      <c r="A51" s="39">
        <v>8</v>
      </c>
      <c r="B51" s="40" t="s">
        <v>117</v>
      </c>
      <c r="C51" s="39" t="s">
        <v>82</v>
      </c>
      <c r="D51" s="39" t="s">
        <v>118</v>
      </c>
      <c r="E51" s="39" t="s">
        <v>98</v>
      </c>
      <c r="F51" s="40" t="s">
        <v>119</v>
      </c>
      <c r="G51" s="41">
        <v>50</v>
      </c>
      <c r="H51" s="28">
        <v>50</v>
      </c>
      <c r="I51" s="28"/>
      <c r="J51" s="55">
        <v>30</v>
      </c>
      <c r="K51" s="55">
        <v>75</v>
      </c>
      <c r="L51" s="55">
        <v>120</v>
      </c>
      <c r="M51" s="40"/>
      <c r="N51" s="56"/>
    </row>
    <row r="52" s="6" customFormat="1" ht="48" customHeight="1" spans="1:14">
      <c r="A52" s="39">
        <v>9</v>
      </c>
      <c r="B52" s="40" t="s">
        <v>120</v>
      </c>
      <c r="C52" s="39" t="s">
        <v>52</v>
      </c>
      <c r="D52" s="39" t="s">
        <v>121</v>
      </c>
      <c r="E52" s="39" t="s">
        <v>98</v>
      </c>
      <c r="F52" s="40" t="s">
        <v>122</v>
      </c>
      <c r="G52" s="41">
        <v>15</v>
      </c>
      <c r="H52" s="28">
        <v>15</v>
      </c>
      <c r="I52" s="28"/>
      <c r="J52" s="55">
        <v>11</v>
      </c>
      <c r="K52" s="55">
        <v>32</v>
      </c>
      <c r="L52" s="55">
        <v>74</v>
      </c>
      <c r="M52" s="40"/>
      <c r="N52" s="56"/>
    </row>
    <row r="53" s="7" customFormat="1" ht="48" customHeight="1" spans="1:14">
      <c r="A53" s="39">
        <v>10</v>
      </c>
      <c r="B53" s="24" t="s">
        <v>123</v>
      </c>
      <c r="C53" s="26" t="s">
        <v>84</v>
      </c>
      <c r="D53" s="26" t="s">
        <v>124</v>
      </c>
      <c r="E53" s="26" t="s">
        <v>26</v>
      </c>
      <c r="F53" s="24" t="s">
        <v>125</v>
      </c>
      <c r="G53" s="29">
        <v>500</v>
      </c>
      <c r="H53" s="29">
        <v>500</v>
      </c>
      <c r="I53" s="29"/>
      <c r="J53" s="53">
        <v>122</v>
      </c>
      <c r="K53" s="53">
        <v>382</v>
      </c>
      <c r="L53" s="53">
        <v>566</v>
      </c>
      <c r="M53" s="26"/>
      <c r="N53" s="24"/>
    </row>
    <row r="54" s="7" customFormat="1" ht="48" customHeight="1" spans="1:14">
      <c r="A54" s="15" t="s">
        <v>126</v>
      </c>
      <c r="B54" s="19" t="s">
        <v>127</v>
      </c>
      <c r="C54" s="26"/>
      <c r="D54" s="26"/>
      <c r="E54" s="26"/>
      <c r="F54" s="19"/>
      <c r="G54" s="17">
        <f t="shared" ref="G54:L54" si="4">G55+G70+G79</f>
        <v>2102</v>
      </c>
      <c r="H54" s="17">
        <f t="shared" si="4"/>
        <v>2048</v>
      </c>
      <c r="I54" s="17">
        <f t="shared" si="4"/>
        <v>54</v>
      </c>
      <c r="J54" s="47">
        <f t="shared" si="4"/>
        <v>1500</v>
      </c>
      <c r="K54" s="47">
        <f t="shared" si="4"/>
        <v>4448</v>
      </c>
      <c r="L54" s="47">
        <f t="shared" si="4"/>
        <v>6691</v>
      </c>
      <c r="M54" s="26"/>
      <c r="N54" s="24"/>
    </row>
    <row r="55" s="2" customFormat="1" ht="48" customHeight="1" spans="1:14">
      <c r="A55" s="15" t="s">
        <v>20</v>
      </c>
      <c r="B55" s="19" t="s">
        <v>128</v>
      </c>
      <c r="C55" s="15"/>
      <c r="D55" s="15"/>
      <c r="E55" s="15"/>
      <c r="F55" s="19" t="s">
        <v>129</v>
      </c>
      <c r="G55" s="17">
        <f t="shared" ref="G55:L55" si="5">SUM(G56:G69)</f>
        <v>667</v>
      </c>
      <c r="H55" s="17">
        <f t="shared" si="5"/>
        <v>643</v>
      </c>
      <c r="I55" s="17">
        <f t="shared" si="5"/>
        <v>24</v>
      </c>
      <c r="J55" s="47">
        <f t="shared" si="5"/>
        <v>514</v>
      </c>
      <c r="K55" s="47">
        <f t="shared" si="5"/>
        <v>1466</v>
      </c>
      <c r="L55" s="47">
        <f t="shared" si="5"/>
        <v>2372</v>
      </c>
      <c r="M55" s="15"/>
      <c r="N55" s="19"/>
    </row>
    <row r="56" s="7" customFormat="1" ht="48" customHeight="1" spans="1:14">
      <c r="A56" s="26">
        <v>1</v>
      </c>
      <c r="B56" s="24" t="s">
        <v>130</v>
      </c>
      <c r="C56" s="26" t="s">
        <v>55</v>
      </c>
      <c r="D56" s="26" t="s">
        <v>56</v>
      </c>
      <c r="E56" s="26" t="s">
        <v>131</v>
      </c>
      <c r="F56" s="24" t="s">
        <v>132</v>
      </c>
      <c r="G56" s="29">
        <v>10</v>
      </c>
      <c r="H56" s="29">
        <v>10</v>
      </c>
      <c r="I56" s="29"/>
      <c r="J56" s="53">
        <v>52</v>
      </c>
      <c r="K56" s="53">
        <v>191</v>
      </c>
      <c r="L56" s="53">
        <v>268</v>
      </c>
      <c r="M56" s="26"/>
      <c r="N56" s="24"/>
    </row>
    <row r="57" s="7" customFormat="1" ht="48" customHeight="1" spans="1:14">
      <c r="A57" s="26">
        <v>2</v>
      </c>
      <c r="B57" s="24" t="s">
        <v>133</v>
      </c>
      <c r="C57" s="26" t="s">
        <v>55</v>
      </c>
      <c r="D57" s="26" t="s">
        <v>134</v>
      </c>
      <c r="E57" s="26" t="s">
        <v>26</v>
      </c>
      <c r="F57" s="24" t="s">
        <v>135</v>
      </c>
      <c r="G57" s="7">
        <v>12</v>
      </c>
      <c r="H57" s="42"/>
      <c r="I57" s="29">
        <v>12</v>
      </c>
      <c r="J57" s="53">
        <v>20</v>
      </c>
      <c r="K57" s="53">
        <v>70</v>
      </c>
      <c r="L57" s="53">
        <v>150</v>
      </c>
      <c r="M57" s="26"/>
      <c r="N57" s="24"/>
    </row>
    <row r="58" s="7" customFormat="1" ht="48" customHeight="1" spans="1:14">
      <c r="A58" s="26">
        <v>3</v>
      </c>
      <c r="B58" s="24" t="s">
        <v>136</v>
      </c>
      <c r="C58" s="26" t="s">
        <v>47</v>
      </c>
      <c r="D58" s="26" t="s">
        <v>50</v>
      </c>
      <c r="E58" s="26" t="s">
        <v>26</v>
      </c>
      <c r="F58" s="24" t="s">
        <v>137</v>
      </c>
      <c r="G58" s="29">
        <v>35</v>
      </c>
      <c r="H58" s="29">
        <v>35</v>
      </c>
      <c r="I58" s="29"/>
      <c r="J58" s="53">
        <v>20</v>
      </c>
      <c r="K58" s="53">
        <v>58</v>
      </c>
      <c r="L58" s="53">
        <v>155</v>
      </c>
      <c r="M58" s="26"/>
      <c r="N58" s="24"/>
    </row>
    <row r="59" s="7" customFormat="1" ht="48" customHeight="1" spans="1:14">
      <c r="A59" s="26">
        <v>4</v>
      </c>
      <c r="B59" s="24" t="s">
        <v>138</v>
      </c>
      <c r="C59" s="26" t="s">
        <v>47</v>
      </c>
      <c r="D59" s="26" t="s">
        <v>139</v>
      </c>
      <c r="E59" s="26" t="s">
        <v>26</v>
      </c>
      <c r="F59" s="24" t="s">
        <v>140</v>
      </c>
      <c r="G59" s="29">
        <v>35</v>
      </c>
      <c r="H59" s="29">
        <v>35</v>
      </c>
      <c r="I59" s="29"/>
      <c r="J59" s="53">
        <v>7</v>
      </c>
      <c r="K59" s="53">
        <v>21</v>
      </c>
      <c r="L59" s="53">
        <v>121</v>
      </c>
      <c r="M59" s="26"/>
      <c r="N59" s="24"/>
    </row>
    <row r="60" s="7" customFormat="1" ht="48" customHeight="1" spans="1:14">
      <c r="A60" s="26">
        <v>5</v>
      </c>
      <c r="B60" s="24" t="s">
        <v>141</v>
      </c>
      <c r="C60" s="26" t="s">
        <v>47</v>
      </c>
      <c r="D60" s="26" t="s">
        <v>139</v>
      </c>
      <c r="E60" s="26" t="s">
        <v>26</v>
      </c>
      <c r="F60" s="24" t="s">
        <v>142</v>
      </c>
      <c r="G60" s="29">
        <v>160</v>
      </c>
      <c r="H60" s="29">
        <v>160</v>
      </c>
      <c r="I60" s="29"/>
      <c r="J60" s="53">
        <v>66</v>
      </c>
      <c r="K60" s="53">
        <v>198</v>
      </c>
      <c r="L60" s="53">
        <v>324</v>
      </c>
      <c r="M60" s="26"/>
      <c r="N60" s="24"/>
    </row>
    <row r="61" s="7" customFormat="1" ht="48" customHeight="1" spans="1:14">
      <c r="A61" s="26">
        <v>6</v>
      </c>
      <c r="B61" s="24" t="s">
        <v>143</v>
      </c>
      <c r="C61" s="26" t="s">
        <v>47</v>
      </c>
      <c r="D61" s="26" t="s">
        <v>144</v>
      </c>
      <c r="E61" s="26" t="s">
        <v>26</v>
      </c>
      <c r="F61" s="24" t="s">
        <v>145</v>
      </c>
      <c r="G61" s="29">
        <v>15</v>
      </c>
      <c r="H61" s="29">
        <v>15</v>
      </c>
      <c r="I61" s="29"/>
      <c r="J61" s="53">
        <v>32</v>
      </c>
      <c r="K61" s="53">
        <v>87</v>
      </c>
      <c r="L61" s="53">
        <v>134</v>
      </c>
      <c r="M61" s="26"/>
      <c r="N61" s="24"/>
    </row>
    <row r="62" s="7" customFormat="1" ht="48" customHeight="1" spans="1:14">
      <c r="A62" s="26">
        <v>7</v>
      </c>
      <c r="B62" s="43" t="s">
        <v>146</v>
      </c>
      <c r="C62" s="44" t="s">
        <v>24</v>
      </c>
      <c r="D62" s="44" t="s">
        <v>147</v>
      </c>
      <c r="E62" s="26" t="s">
        <v>26</v>
      </c>
      <c r="F62" s="24" t="s">
        <v>148</v>
      </c>
      <c r="G62" s="29">
        <v>13</v>
      </c>
      <c r="H62" s="29">
        <v>13</v>
      </c>
      <c r="I62" s="29"/>
      <c r="J62" s="53">
        <v>21</v>
      </c>
      <c r="K62" s="53">
        <v>56</v>
      </c>
      <c r="L62" s="53">
        <v>80</v>
      </c>
      <c r="M62" s="26"/>
      <c r="N62" s="24" t="s">
        <v>149</v>
      </c>
    </row>
    <row r="63" s="7" customFormat="1" ht="48" customHeight="1" spans="1:14">
      <c r="A63" s="26">
        <v>8</v>
      </c>
      <c r="B63" s="43" t="s">
        <v>146</v>
      </c>
      <c r="C63" s="44" t="s">
        <v>24</v>
      </c>
      <c r="D63" s="44" t="s">
        <v>147</v>
      </c>
      <c r="E63" s="26" t="s">
        <v>26</v>
      </c>
      <c r="F63" s="45" t="s">
        <v>150</v>
      </c>
      <c r="G63" s="29">
        <v>20</v>
      </c>
      <c r="H63" s="29">
        <v>20</v>
      </c>
      <c r="I63" s="29"/>
      <c r="J63" s="53">
        <v>40</v>
      </c>
      <c r="K63" s="53">
        <v>130</v>
      </c>
      <c r="L63" s="53">
        <v>200</v>
      </c>
      <c r="M63" s="26"/>
      <c r="N63" s="24"/>
    </row>
    <row r="64" s="7" customFormat="1" ht="48" customHeight="1" spans="1:14">
      <c r="A64" s="26">
        <v>9</v>
      </c>
      <c r="B64" s="24" t="s">
        <v>151</v>
      </c>
      <c r="C64" s="44" t="s">
        <v>24</v>
      </c>
      <c r="D64" s="44" t="s">
        <v>152</v>
      </c>
      <c r="E64" s="26" t="s">
        <v>26</v>
      </c>
      <c r="F64" s="24" t="s">
        <v>153</v>
      </c>
      <c r="G64" s="29">
        <v>12</v>
      </c>
      <c r="H64" s="29"/>
      <c r="I64" s="29">
        <v>12</v>
      </c>
      <c r="J64" s="53">
        <v>23</v>
      </c>
      <c r="K64" s="53">
        <v>32</v>
      </c>
      <c r="L64" s="53">
        <v>50</v>
      </c>
      <c r="M64" s="26"/>
      <c r="N64" s="24" t="s">
        <v>149</v>
      </c>
    </row>
    <row r="65" s="7" customFormat="1" ht="48" customHeight="1" spans="1:14">
      <c r="A65" s="26">
        <v>10</v>
      </c>
      <c r="B65" s="24" t="s">
        <v>154</v>
      </c>
      <c r="C65" s="26" t="s">
        <v>52</v>
      </c>
      <c r="D65" s="26" t="s">
        <v>155</v>
      </c>
      <c r="E65" s="26" t="s">
        <v>26</v>
      </c>
      <c r="F65" s="24" t="s">
        <v>156</v>
      </c>
      <c r="G65" s="29">
        <v>120</v>
      </c>
      <c r="H65" s="29">
        <v>120</v>
      </c>
      <c r="I65" s="29"/>
      <c r="J65" s="53">
        <v>66</v>
      </c>
      <c r="K65" s="53">
        <v>218</v>
      </c>
      <c r="L65" s="53">
        <v>262</v>
      </c>
      <c r="M65" s="26"/>
      <c r="N65" s="24"/>
    </row>
    <row r="66" s="7" customFormat="1" ht="48" customHeight="1" spans="1:14">
      <c r="A66" s="26">
        <v>11</v>
      </c>
      <c r="B66" s="24" t="s">
        <v>157</v>
      </c>
      <c r="C66" s="26" t="s">
        <v>55</v>
      </c>
      <c r="D66" s="26" t="s">
        <v>58</v>
      </c>
      <c r="E66" s="26" t="s">
        <v>26</v>
      </c>
      <c r="F66" s="24" t="s">
        <v>158</v>
      </c>
      <c r="G66" s="29">
        <v>12</v>
      </c>
      <c r="H66" s="29">
        <v>12</v>
      </c>
      <c r="I66" s="29"/>
      <c r="J66" s="53">
        <v>56</v>
      </c>
      <c r="K66" s="53">
        <v>106</v>
      </c>
      <c r="L66" s="53">
        <v>203</v>
      </c>
      <c r="M66" s="26"/>
      <c r="N66" s="24"/>
    </row>
    <row r="67" s="7" customFormat="1" ht="48" customHeight="1" spans="1:14">
      <c r="A67" s="26">
        <v>12</v>
      </c>
      <c r="B67" s="24" t="s">
        <v>159</v>
      </c>
      <c r="C67" s="26" t="s">
        <v>37</v>
      </c>
      <c r="D67" s="26" t="s">
        <v>160</v>
      </c>
      <c r="E67" s="26" t="s">
        <v>26</v>
      </c>
      <c r="F67" s="24" t="s">
        <v>161</v>
      </c>
      <c r="G67" s="29">
        <v>10</v>
      </c>
      <c r="H67" s="29">
        <v>10</v>
      </c>
      <c r="I67" s="29"/>
      <c r="J67" s="53">
        <v>22</v>
      </c>
      <c r="K67" s="53">
        <v>51</v>
      </c>
      <c r="L67" s="53">
        <v>80</v>
      </c>
      <c r="M67" s="26"/>
      <c r="N67" s="24"/>
    </row>
    <row r="68" s="7" customFormat="1" ht="48" customHeight="1" spans="1:14">
      <c r="A68" s="26">
        <v>13</v>
      </c>
      <c r="B68" s="57" t="s">
        <v>162</v>
      </c>
      <c r="C68" s="58" t="s">
        <v>34</v>
      </c>
      <c r="D68" s="58" t="s">
        <v>163</v>
      </c>
      <c r="E68" s="58" t="s">
        <v>26</v>
      </c>
      <c r="F68" s="57" t="s">
        <v>164</v>
      </c>
      <c r="G68" s="59">
        <v>13</v>
      </c>
      <c r="H68" s="59">
        <v>13</v>
      </c>
      <c r="I68" s="59"/>
      <c r="J68" s="61">
        <v>11</v>
      </c>
      <c r="K68" s="62">
        <v>13</v>
      </c>
      <c r="L68" s="62">
        <v>13</v>
      </c>
      <c r="M68" s="26"/>
      <c r="N68" s="24"/>
    </row>
    <row r="69" s="7" customFormat="1" ht="48" customHeight="1" spans="1:14">
      <c r="A69" s="26">
        <v>14</v>
      </c>
      <c r="B69" s="24" t="s">
        <v>165</v>
      </c>
      <c r="C69" s="26" t="s">
        <v>34</v>
      </c>
      <c r="D69" s="26" t="s">
        <v>61</v>
      </c>
      <c r="E69" s="26" t="s">
        <v>26</v>
      </c>
      <c r="F69" s="24" t="s">
        <v>166</v>
      </c>
      <c r="G69" s="29">
        <v>200</v>
      </c>
      <c r="H69" s="29">
        <v>200</v>
      </c>
      <c r="I69" s="29"/>
      <c r="J69" s="53">
        <v>78</v>
      </c>
      <c r="K69" s="53">
        <v>235</v>
      </c>
      <c r="L69" s="53">
        <v>332</v>
      </c>
      <c r="M69" s="26"/>
      <c r="N69" s="24"/>
    </row>
    <row r="70" s="2" customFormat="1" ht="48" customHeight="1" spans="1:14">
      <c r="A70" s="15" t="s">
        <v>167</v>
      </c>
      <c r="B70" s="19" t="s">
        <v>168</v>
      </c>
      <c r="C70" s="15"/>
      <c r="D70" s="15"/>
      <c r="E70" s="15"/>
      <c r="F70" s="19" t="s">
        <v>169</v>
      </c>
      <c r="G70" s="17">
        <f t="shared" ref="G70:L70" si="6">SUM(G71:G78)</f>
        <v>650</v>
      </c>
      <c r="H70" s="17">
        <f t="shared" si="6"/>
        <v>620</v>
      </c>
      <c r="I70" s="17">
        <f t="shared" si="6"/>
        <v>30</v>
      </c>
      <c r="J70" s="47">
        <f t="shared" si="6"/>
        <v>548</v>
      </c>
      <c r="K70" s="47">
        <f t="shared" si="6"/>
        <v>1660</v>
      </c>
      <c r="L70" s="47">
        <f t="shared" si="6"/>
        <v>1998</v>
      </c>
      <c r="M70" s="15"/>
      <c r="N70" s="19"/>
    </row>
    <row r="71" s="7" customFormat="1" ht="48" customHeight="1" spans="1:14">
      <c r="A71" s="26">
        <v>1</v>
      </c>
      <c r="B71" s="60" t="s">
        <v>170</v>
      </c>
      <c r="C71" s="26" t="s">
        <v>91</v>
      </c>
      <c r="D71" s="26" t="s">
        <v>171</v>
      </c>
      <c r="E71" s="26" t="s">
        <v>26</v>
      </c>
      <c r="F71" s="24" t="s">
        <v>172</v>
      </c>
      <c r="G71" s="29">
        <v>80</v>
      </c>
      <c r="H71" s="29">
        <v>80</v>
      </c>
      <c r="I71" s="29"/>
      <c r="J71" s="53">
        <v>64</v>
      </c>
      <c r="K71" s="53">
        <v>201</v>
      </c>
      <c r="L71" s="53">
        <v>201</v>
      </c>
      <c r="M71" s="26"/>
      <c r="N71" s="24"/>
    </row>
    <row r="72" s="7" customFormat="1" ht="48" customHeight="1" spans="1:14">
      <c r="A72" s="26">
        <v>2</v>
      </c>
      <c r="B72" s="60" t="s">
        <v>173</v>
      </c>
      <c r="C72" s="26" t="s">
        <v>91</v>
      </c>
      <c r="D72" s="26" t="s">
        <v>174</v>
      </c>
      <c r="E72" s="26" t="s">
        <v>26</v>
      </c>
      <c r="F72" s="24" t="s">
        <v>172</v>
      </c>
      <c r="G72" s="29">
        <v>100</v>
      </c>
      <c r="H72" s="29">
        <v>100</v>
      </c>
      <c r="I72" s="29"/>
      <c r="J72" s="53">
        <v>102</v>
      </c>
      <c r="K72" s="53">
        <v>336</v>
      </c>
      <c r="L72" s="53">
        <v>336</v>
      </c>
      <c r="M72" s="26"/>
      <c r="N72" s="24"/>
    </row>
    <row r="73" s="7" customFormat="1" ht="48" customHeight="1" spans="1:14">
      <c r="A73" s="26">
        <v>3</v>
      </c>
      <c r="B73" s="24" t="s">
        <v>175</v>
      </c>
      <c r="C73" s="26" t="s">
        <v>42</v>
      </c>
      <c r="D73" s="26" t="s">
        <v>176</v>
      </c>
      <c r="E73" s="26" t="s">
        <v>26</v>
      </c>
      <c r="F73" s="24" t="s">
        <v>172</v>
      </c>
      <c r="G73" s="29">
        <v>80</v>
      </c>
      <c r="H73" s="29">
        <v>80</v>
      </c>
      <c r="I73" s="29"/>
      <c r="J73" s="53">
        <v>38</v>
      </c>
      <c r="K73" s="53">
        <v>128</v>
      </c>
      <c r="L73" s="53">
        <v>181</v>
      </c>
      <c r="M73" s="26"/>
      <c r="N73" s="24"/>
    </row>
    <row r="74" s="7" customFormat="1" ht="48" customHeight="1" spans="1:14">
      <c r="A74" s="26">
        <v>4</v>
      </c>
      <c r="B74" s="24" t="s">
        <v>177</v>
      </c>
      <c r="C74" s="26" t="s">
        <v>42</v>
      </c>
      <c r="D74" s="26" t="s">
        <v>76</v>
      </c>
      <c r="E74" s="26" t="s">
        <v>26</v>
      </c>
      <c r="F74" s="24" t="s">
        <v>172</v>
      </c>
      <c r="G74" s="29">
        <v>80</v>
      </c>
      <c r="H74" s="29">
        <v>80</v>
      </c>
      <c r="I74" s="29"/>
      <c r="J74" s="53">
        <v>20</v>
      </c>
      <c r="K74" s="53">
        <v>48</v>
      </c>
      <c r="L74" s="53">
        <v>72</v>
      </c>
      <c r="M74" s="26"/>
      <c r="N74" s="24"/>
    </row>
    <row r="75" s="7" customFormat="1" ht="48" customHeight="1" spans="1:14">
      <c r="A75" s="26">
        <v>5</v>
      </c>
      <c r="B75" s="24" t="s">
        <v>178</v>
      </c>
      <c r="C75" s="26" t="s">
        <v>28</v>
      </c>
      <c r="D75" s="26" t="s">
        <v>179</v>
      </c>
      <c r="E75" s="26" t="s">
        <v>26</v>
      </c>
      <c r="F75" s="24" t="s">
        <v>172</v>
      </c>
      <c r="G75" s="29">
        <v>80</v>
      </c>
      <c r="H75" s="29">
        <v>80</v>
      </c>
      <c r="I75" s="29"/>
      <c r="J75" s="53">
        <v>64</v>
      </c>
      <c r="K75" s="53">
        <v>118</v>
      </c>
      <c r="L75" s="53">
        <v>223</v>
      </c>
      <c r="M75" s="26"/>
      <c r="N75" s="24" t="s">
        <v>180</v>
      </c>
    </row>
    <row r="76" s="7" customFormat="1" ht="48" customHeight="1" spans="1:14">
      <c r="A76" s="26">
        <v>6</v>
      </c>
      <c r="B76" s="24" t="s">
        <v>181</v>
      </c>
      <c r="C76" s="26" t="s">
        <v>55</v>
      </c>
      <c r="D76" s="26" t="s">
        <v>182</v>
      </c>
      <c r="E76" s="26" t="s">
        <v>26</v>
      </c>
      <c r="F76" s="24" t="s">
        <v>183</v>
      </c>
      <c r="G76" s="29">
        <v>50</v>
      </c>
      <c r="H76" s="29">
        <v>50</v>
      </c>
      <c r="I76" s="29"/>
      <c r="J76" s="53">
        <v>115</v>
      </c>
      <c r="K76" s="53">
        <v>414</v>
      </c>
      <c r="L76" s="53">
        <v>510</v>
      </c>
      <c r="M76" s="26"/>
      <c r="N76" s="24"/>
    </row>
    <row r="77" s="7" customFormat="1" ht="48" customHeight="1" spans="1:14">
      <c r="A77" s="26">
        <v>7</v>
      </c>
      <c r="B77" s="24" t="s">
        <v>184</v>
      </c>
      <c r="C77" s="26" t="s">
        <v>34</v>
      </c>
      <c r="D77" s="26" t="s">
        <v>185</v>
      </c>
      <c r="E77" s="26" t="s">
        <v>186</v>
      </c>
      <c r="F77" s="24" t="s">
        <v>187</v>
      </c>
      <c r="G77" s="29">
        <v>30</v>
      </c>
      <c r="H77" s="29"/>
      <c r="I77" s="29">
        <v>30</v>
      </c>
      <c r="J77" s="53">
        <v>90</v>
      </c>
      <c r="K77" s="53">
        <v>275</v>
      </c>
      <c r="L77" s="53">
        <v>275</v>
      </c>
      <c r="M77" s="26"/>
      <c r="N77" s="24"/>
    </row>
    <row r="78" s="7" customFormat="1" ht="48" customHeight="1" spans="1:14">
      <c r="A78" s="26">
        <v>8</v>
      </c>
      <c r="B78" s="24" t="s">
        <v>188</v>
      </c>
      <c r="C78" s="26" t="s">
        <v>24</v>
      </c>
      <c r="D78" s="26" t="s">
        <v>147</v>
      </c>
      <c r="E78" s="26" t="s">
        <v>26</v>
      </c>
      <c r="F78" s="24" t="s">
        <v>172</v>
      </c>
      <c r="G78" s="29">
        <v>150</v>
      </c>
      <c r="H78" s="29">
        <v>150</v>
      </c>
      <c r="I78" s="29"/>
      <c r="J78" s="53">
        <v>55</v>
      </c>
      <c r="K78" s="53">
        <v>140</v>
      </c>
      <c r="L78" s="53">
        <v>200</v>
      </c>
      <c r="M78" s="26"/>
      <c r="N78" s="24"/>
    </row>
    <row r="79" s="2" customFormat="1" ht="48" customHeight="1" spans="1:14">
      <c r="A79" s="15" t="s">
        <v>189</v>
      </c>
      <c r="B79" s="19" t="s">
        <v>190</v>
      </c>
      <c r="C79" s="15"/>
      <c r="D79" s="15"/>
      <c r="E79" s="15"/>
      <c r="F79" s="19" t="s">
        <v>191</v>
      </c>
      <c r="G79" s="17">
        <f>SUM(G80:G86)</f>
        <v>785</v>
      </c>
      <c r="H79" s="17">
        <f>SUM(H80:H86)</f>
        <v>785</v>
      </c>
      <c r="I79" s="17"/>
      <c r="J79" s="47">
        <f>SUM(J80:J86)</f>
        <v>438</v>
      </c>
      <c r="K79" s="47">
        <f>SUM(K80:K86)</f>
        <v>1322</v>
      </c>
      <c r="L79" s="47">
        <f>SUM(L80:L86)</f>
        <v>2321</v>
      </c>
      <c r="M79" s="15"/>
      <c r="N79" s="19"/>
    </row>
    <row r="80" s="7" customFormat="1" ht="48" customHeight="1" spans="1:14">
      <c r="A80" s="26">
        <v>1</v>
      </c>
      <c r="B80" s="60" t="s">
        <v>192</v>
      </c>
      <c r="C80" s="51" t="s">
        <v>34</v>
      </c>
      <c r="D80" s="51" t="s">
        <v>193</v>
      </c>
      <c r="E80" s="26" t="s">
        <v>26</v>
      </c>
      <c r="F80" s="24" t="s">
        <v>194</v>
      </c>
      <c r="G80" s="29">
        <v>60</v>
      </c>
      <c r="H80" s="29">
        <v>60</v>
      </c>
      <c r="I80" s="29"/>
      <c r="J80" s="53">
        <v>8</v>
      </c>
      <c r="K80" s="53">
        <v>18</v>
      </c>
      <c r="L80" s="53">
        <v>25</v>
      </c>
      <c r="M80" s="26"/>
      <c r="N80" s="24" t="s">
        <v>195</v>
      </c>
    </row>
    <row r="81" s="7" customFormat="1" ht="48" customHeight="1" spans="1:14">
      <c r="A81" s="26">
        <v>2</v>
      </c>
      <c r="B81" s="24" t="s">
        <v>196</v>
      </c>
      <c r="C81" s="26" t="s">
        <v>34</v>
      </c>
      <c r="D81" s="26" t="s">
        <v>163</v>
      </c>
      <c r="E81" s="26" t="s">
        <v>26</v>
      </c>
      <c r="F81" s="24" t="s">
        <v>197</v>
      </c>
      <c r="G81" s="29">
        <v>120</v>
      </c>
      <c r="H81" s="29">
        <v>120</v>
      </c>
      <c r="I81" s="29"/>
      <c r="J81" s="53">
        <v>91</v>
      </c>
      <c r="K81" s="53">
        <v>275</v>
      </c>
      <c r="L81" s="53">
        <v>275</v>
      </c>
      <c r="M81" s="26"/>
      <c r="N81" s="24"/>
    </row>
    <row r="82" s="7" customFormat="1" ht="48" customHeight="1" spans="1:14">
      <c r="A82" s="26">
        <v>3</v>
      </c>
      <c r="B82" s="24" t="s">
        <v>198</v>
      </c>
      <c r="C82" s="26" t="s">
        <v>34</v>
      </c>
      <c r="D82" s="26" t="s">
        <v>199</v>
      </c>
      <c r="E82" s="26" t="s">
        <v>26</v>
      </c>
      <c r="F82" s="24" t="s">
        <v>200</v>
      </c>
      <c r="G82" s="29">
        <v>80</v>
      </c>
      <c r="H82" s="29">
        <v>80</v>
      </c>
      <c r="I82" s="29"/>
      <c r="J82" s="53">
        <v>25</v>
      </c>
      <c r="K82" s="53">
        <v>58</v>
      </c>
      <c r="L82" s="53">
        <v>120</v>
      </c>
      <c r="M82" s="26"/>
      <c r="N82" s="24"/>
    </row>
    <row r="83" s="7" customFormat="1" ht="48" customHeight="1" spans="1:14">
      <c r="A83" s="26">
        <v>4</v>
      </c>
      <c r="B83" s="24" t="s">
        <v>201</v>
      </c>
      <c r="C83" s="26" t="s">
        <v>31</v>
      </c>
      <c r="D83" s="26" t="s">
        <v>202</v>
      </c>
      <c r="E83" s="26" t="s">
        <v>26</v>
      </c>
      <c r="F83" s="24" t="s">
        <v>203</v>
      </c>
      <c r="G83" s="29">
        <v>160</v>
      </c>
      <c r="H83" s="29">
        <v>160</v>
      </c>
      <c r="I83" s="29"/>
      <c r="J83" s="53">
        <v>206</v>
      </c>
      <c r="K83" s="53">
        <v>628</v>
      </c>
      <c r="L83" s="53">
        <v>1021</v>
      </c>
      <c r="M83" s="26"/>
      <c r="N83" s="24"/>
    </row>
    <row r="84" s="7" customFormat="1" ht="48" customHeight="1" spans="1:14">
      <c r="A84" s="26">
        <v>5</v>
      </c>
      <c r="B84" s="24" t="s">
        <v>204</v>
      </c>
      <c r="C84" s="26" t="s">
        <v>84</v>
      </c>
      <c r="D84" s="26" t="s">
        <v>205</v>
      </c>
      <c r="E84" s="26" t="s">
        <v>26</v>
      </c>
      <c r="F84" s="24" t="s">
        <v>206</v>
      </c>
      <c r="G84" s="29">
        <v>120</v>
      </c>
      <c r="H84" s="29">
        <v>120</v>
      </c>
      <c r="I84" s="29"/>
      <c r="J84" s="53">
        <v>12</v>
      </c>
      <c r="K84" s="53">
        <v>28</v>
      </c>
      <c r="L84" s="53">
        <v>80</v>
      </c>
      <c r="M84" s="26"/>
      <c r="N84" s="24"/>
    </row>
    <row r="85" s="7" customFormat="1" ht="48" customHeight="1" spans="1:14">
      <c r="A85" s="26">
        <v>6</v>
      </c>
      <c r="B85" s="24" t="s">
        <v>207</v>
      </c>
      <c r="C85" s="26" t="s">
        <v>84</v>
      </c>
      <c r="D85" s="26" t="s">
        <v>124</v>
      </c>
      <c r="E85" s="26" t="s">
        <v>26</v>
      </c>
      <c r="F85" s="24" t="s">
        <v>208</v>
      </c>
      <c r="G85" s="29">
        <v>200</v>
      </c>
      <c r="H85" s="29">
        <v>200</v>
      </c>
      <c r="I85" s="29"/>
      <c r="J85" s="53">
        <v>66</v>
      </c>
      <c r="K85" s="53">
        <v>201</v>
      </c>
      <c r="L85" s="53">
        <v>345</v>
      </c>
      <c r="M85" s="26"/>
      <c r="N85" s="24"/>
    </row>
    <row r="86" s="7" customFormat="1" ht="48" customHeight="1" spans="1:14">
      <c r="A86" s="26">
        <v>7</v>
      </c>
      <c r="B86" s="27" t="s">
        <v>209</v>
      </c>
      <c r="C86" s="23" t="s">
        <v>52</v>
      </c>
      <c r="D86" s="23" t="s">
        <v>210</v>
      </c>
      <c r="E86" s="23" t="s">
        <v>131</v>
      </c>
      <c r="F86" s="27" t="s">
        <v>211</v>
      </c>
      <c r="G86" s="28">
        <v>45</v>
      </c>
      <c r="H86" s="28">
        <v>45</v>
      </c>
      <c r="I86" s="28"/>
      <c r="J86" s="53">
        <v>30</v>
      </c>
      <c r="K86" s="53">
        <v>114</v>
      </c>
      <c r="L86" s="53">
        <v>455</v>
      </c>
      <c r="M86" s="26"/>
      <c r="N86" s="24"/>
    </row>
  </sheetData>
  <mergeCells count="12">
    <mergeCell ref="A1:N1"/>
    <mergeCell ref="G2:I2"/>
    <mergeCell ref="J2:K2"/>
    <mergeCell ref="A2:A3"/>
    <mergeCell ref="B2:B3"/>
    <mergeCell ref="C2:C3"/>
    <mergeCell ref="D2:D3"/>
    <mergeCell ref="E2:E3"/>
    <mergeCell ref="F2:F3"/>
    <mergeCell ref="L2:L3"/>
    <mergeCell ref="M2:M3"/>
    <mergeCell ref="N2:N3"/>
  </mergeCells>
  <pageMargins left="0.700694444444445" right="0.700694444444445" top="0.751388888888889" bottom="0.751388888888889" header="0.298611111111111" footer="0.298611111111111"/>
  <pageSetup paperSize="9" scale="6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20" sqref="K20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</dc:creator>
  <cp:lastModifiedBy>风继续吹</cp:lastModifiedBy>
  <dcterms:created xsi:type="dcterms:W3CDTF">2020-02-21T12:16:00Z</dcterms:created>
  <dcterms:modified xsi:type="dcterms:W3CDTF">2020-11-24T08:02:33Z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