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明细表" sheetId="1" r:id="rId1"/>
    <sheet name="汇总表" sheetId="2" r:id="rId2"/>
    <sheet name="Sheet3" sheetId="3" r:id="rId3"/>
  </sheets>
  <definedNames>
    <definedName name="_xlnm._FilterDatabase" localSheetId="0" hidden="1">明细表!$5:$71</definedName>
    <definedName name="_xlnm.Print_Titles" localSheetId="0">明细表!$1:$4</definedName>
  </definedNames>
  <calcPr calcId="144525"/>
</workbook>
</file>

<file path=xl/sharedStrings.xml><?xml version="1.0" encoding="utf-8"?>
<sst xmlns="http://schemas.openxmlformats.org/spreadsheetml/2006/main" count="493" uniqueCount="284">
  <si>
    <r>
      <rPr>
        <b/>
        <sz val="24"/>
        <rFont val="Times New Roman"/>
        <charset val="134"/>
      </rPr>
      <t>2021</t>
    </r>
    <r>
      <rPr>
        <b/>
        <sz val="24"/>
        <rFont val="方正小标宋简体"/>
        <charset val="134"/>
      </rPr>
      <t>年度财政衔接资金项目计划表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</si>
  <si>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</si>
  <si>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项目类型</t>
    </r>
  </si>
  <si>
    <r>
      <rPr>
        <b/>
        <sz val="11"/>
        <rFont val="宋体"/>
        <charset val="134"/>
      </rPr>
      <t>项目名称</t>
    </r>
  </si>
  <si>
    <r>
      <rPr>
        <b/>
        <sz val="11"/>
        <rFont val="宋体"/>
        <charset val="134"/>
      </rPr>
      <t>项目摘要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（建设内容及规模）</t>
    </r>
  </si>
  <si>
    <r>
      <rPr>
        <b/>
        <sz val="11"/>
        <rFont val="宋体"/>
        <charset val="134"/>
      </rPr>
      <t>项目实施地点</t>
    </r>
  </si>
  <si>
    <r>
      <rPr>
        <b/>
        <sz val="11"/>
        <rFont val="宋体"/>
        <charset val="134"/>
      </rPr>
      <t>项目资金投入（万元）</t>
    </r>
  </si>
  <si>
    <r>
      <rPr>
        <b/>
        <sz val="11"/>
        <rFont val="宋体"/>
        <charset val="134"/>
      </rPr>
      <t>受益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人口</t>
    </r>
  </si>
  <si>
    <r>
      <rPr>
        <b/>
        <sz val="11"/>
        <rFont val="宋体"/>
        <charset val="134"/>
      </rPr>
      <t>主管单位</t>
    </r>
  </si>
  <si>
    <r>
      <rPr>
        <b/>
        <sz val="11"/>
        <rFont val="宋体"/>
        <charset val="134"/>
      </rPr>
      <t>实施单位</t>
    </r>
  </si>
  <si>
    <r>
      <rPr>
        <b/>
        <sz val="11"/>
        <rFont val="宋体"/>
        <charset val="134"/>
      </rPr>
      <t>备注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</si>
  <si>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</si>
  <si>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财政衔接资金</t>
    </r>
  </si>
  <si>
    <r>
      <rPr>
        <b/>
        <sz val="11"/>
        <rFont val="宋体"/>
        <charset val="134"/>
      </rPr>
      <t>其他部门资金</t>
    </r>
  </si>
  <si>
    <r>
      <rPr>
        <b/>
        <sz val="11"/>
        <rFont val="宋体"/>
        <charset val="134"/>
      </rPr>
      <t>自筹资金</t>
    </r>
  </si>
  <si>
    <r>
      <rPr>
        <b/>
        <sz val="11"/>
        <rFont val="宋体"/>
        <charset val="134"/>
      </rPr>
      <t>镇</t>
    </r>
  </si>
  <si>
    <r>
      <rPr>
        <b/>
        <sz val="11"/>
        <rFont val="宋体"/>
        <charset val="134"/>
      </rPr>
      <t>村</t>
    </r>
  </si>
  <si>
    <r>
      <rPr>
        <b/>
        <sz val="11"/>
        <rFont val="宋体"/>
        <charset val="134"/>
      </rPr>
      <t>中央</t>
    </r>
  </si>
  <si>
    <r>
      <rPr>
        <b/>
        <sz val="11"/>
        <rFont val="宋体"/>
        <charset val="134"/>
      </rPr>
      <t>省级</t>
    </r>
  </si>
  <si>
    <r>
      <rPr>
        <b/>
        <sz val="11"/>
        <rFont val="宋体"/>
        <charset val="134"/>
      </rPr>
      <t>户数</t>
    </r>
  </si>
  <si>
    <r>
      <rPr>
        <b/>
        <sz val="11"/>
        <rFont val="宋体"/>
        <charset val="134"/>
      </rPr>
      <t>人数</t>
    </r>
  </si>
  <si>
    <r>
      <rPr>
        <b/>
        <sz val="11"/>
        <color theme="1"/>
        <rFont val="宋体"/>
        <charset val="134"/>
      </rPr>
      <t>一</t>
    </r>
  </si>
  <si>
    <r>
      <rPr>
        <b/>
        <sz val="12"/>
        <color theme="1"/>
        <rFont val="宋体"/>
        <charset val="134"/>
      </rPr>
      <t>农业产业发展</t>
    </r>
  </si>
  <si>
    <r>
      <rPr>
        <b/>
        <sz val="11"/>
        <color theme="1"/>
        <rFont val="宋体"/>
        <charset val="134"/>
      </rPr>
      <t>（一）</t>
    </r>
  </si>
  <si>
    <r>
      <rPr>
        <b/>
        <sz val="11"/>
        <color theme="1"/>
        <rFont val="宋体"/>
        <charset val="134"/>
      </rPr>
      <t>产业扶持发展</t>
    </r>
  </si>
  <si>
    <r>
      <rPr>
        <sz val="10"/>
        <color theme="1"/>
        <rFont val="宋体"/>
        <charset val="134"/>
      </rPr>
      <t>农业生产发展</t>
    </r>
  </si>
  <si>
    <r>
      <rPr>
        <sz val="10"/>
        <rFont val="宋体"/>
        <charset val="134"/>
      </rPr>
      <t>岚皋县官元茶叶现代农业园区新建项目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</si>
  <si>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建成绿色生态高效茶园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亩；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建成年产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吨茶叶加工厂一个；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完成</t>
    </r>
    <r>
      <rPr>
        <sz val="10"/>
        <rFont val="Times New Roman"/>
        <charset val="134"/>
      </rPr>
      <t>SC</t>
    </r>
    <r>
      <rPr>
        <sz val="10"/>
        <rFont val="宋体"/>
        <charset val="134"/>
      </rPr>
      <t>认证绿色食品认证申报；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定制使用南宫山富硒茶公用品牌包装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个；</t>
    </r>
  </si>
  <si>
    <r>
      <rPr>
        <sz val="10"/>
        <rFont val="宋体"/>
        <charset val="134"/>
      </rPr>
      <t>官元镇</t>
    </r>
  </si>
  <si>
    <r>
      <rPr>
        <sz val="10"/>
        <rFont val="宋体"/>
        <charset val="134"/>
      </rPr>
      <t>陈耳村</t>
    </r>
  </si>
  <si>
    <r>
      <rPr>
        <sz val="10"/>
        <rFont val="宋体"/>
        <charset val="134"/>
      </rPr>
      <t>县农业农村局</t>
    </r>
  </si>
  <si>
    <r>
      <rPr>
        <sz val="10"/>
        <rFont val="宋体"/>
        <charset val="134"/>
      </rPr>
      <t>岚皋县荣元茶业有限公司</t>
    </r>
  </si>
  <si>
    <r>
      <rPr>
        <sz val="10"/>
        <rFont val="宋体"/>
        <charset val="134"/>
      </rPr>
      <t>四季镇竹园村茶叶园区灾后恢复项目</t>
    </r>
  </si>
  <si>
    <r>
      <rPr>
        <sz val="10"/>
        <rFont val="宋体"/>
        <charset val="134"/>
      </rPr>
      <t>管护提升核心茶园</t>
    </r>
    <r>
      <rPr>
        <sz val="10"/>
        <rFont val="Times New Roman"/>
        <charset val="134"/>
      </rPr>
      <t>200</t>
    </r>
    <r>
      <rPr>
        <sz val="10"/>
        <rFont val="宋体"/>
        <charset val="134"/>
      </rPr>
      <t>亩，对灾后茶园进行地力恢复、茶苗补植以及整个茶园的中耕除草、修剪、配方施肥、病虫害防治等管护工作；</t>
    </r>
  </si>
  <si>
    <r>
      <rPr>
        <sz val="10"/>
        <rFont val="宋体"/>
        <charset val="134"/>
      </rPr>
      <t>四季镇</t>
    </r>
  </si>
  <si>
    <r>
      <rPr>
        <sz val="10"/>
        <rFont val="宋体"/>
        <charset val="134"/>
      </rPr>
      <t>竹园村</t>
    </r>
  </si>
  <si>
    <r>
      <rPr>
        <sz val="10"/>
        <rFont val="宋体"/>
        <charset val="134"/>
      </rPr>
      <t>岚皋县金碧雲茶叶公司</t>
    </r>
  </si>
  <si>
    <r>
      <rPr>
        <sz val="10"/>
        <rFont val="宋体"/>
        <charset val="134"/>
      </rPr>
      <t>岚皋县红润公司茶叶园区灾后恢复项目</t>
    </r>
  </si>
  <si>
    <r>
      <rPr>
        <sz val="10"/>
        <rFont val="宋体"/>
        <charset val="134"/>
      </rPr>
      <t>民主镇</t>
    </r>
  </si>
  <si>
    <r>
      <rPr>
        <sz val="10"/>
        <rFont val="宋体"/>
        <charset val="134"/>
      </rPr>
      <t>先进村、光荣村</t>
    </r>
  </si>
  <si>
    <r>
      <rPr>
        <sz val="10"/>
        <rFont val="宋体"/>
        <charset val="134"/>
      </rPr>
      <t>岚皋县红润茶业公司</t>
    </r>
  </si>
  <si>
    <r>
      <rPr>
        <sz val="10"/>
        <rFont val="宋体"/>
        <charset val="134"/>
      </rPr>
      <t>城关镇梨树村茶叶园区灾后恢复项目</t>
    </r>
  </si>
  <si>
    <r>
      <rPr>
        <sz val="10"/>
        <rFont val="宋体"/>
        <charset val="134"/>
      </rPr>
      <t>管护提升核心茶园</t>
    </r>
    <r>
      <rPr>
        <sz val="10"/>
        <rFont val="Times New Roman"/>
        <charset val="134"/>
      </rPr>
      <t>200</t>
    </r>
    <r>
      <rPr>
        <sz val="10"/>
        <rFont val="宋体"/>
        <charset val="134"/>
      </rPr>
      <t>亩，对灾后茶园进行地力恢复、茶苗补植、中耕除草、修剪等管护工作；</t>
    </r>
  </si>
  <si>
    <r>
      <rPr>
        <sz val="10"/>
        <rFont val="宋体"/>
        <charset val="134"/>
      </rPr>
      <t>城关镇</t>
    </r>
  </si>
  <si>
    <r>
      <rPr>
        <sz val="10"/>
        <rFont val="宋体"/>
        <charset val="134"/>
      </rPr>
      <t>梨树村</t>
    </r>
  </si>
  <si>
    <r>
      <rPr>
        <sz val="10"/>
        <rFont val="宋体"/>
        <charset val="134"/>
      </rPr>
      <t>绿艺农业科技有限公司</t>
    </r>
  </si>
  <si>
    <r>
      <rPr>
        <sz val="10"/>
        <rFont val="宋体"/>
        <charset val="134"/>
      </rPr>
      <t>大道河东坪村茶叶园区灾后恢复项目</t>
    </r>
  </si>
  <si>
    <r>
      <rPr>
        <sz val="10"/>
        <rFont val="宋体"/>
        <charset val="134"/>
      </rPr>
      <t>管护提升核心茶园</t>
    </r>
    <r>
      <rPr>
        <sz val="10"/>
        <rFont val="Times New Roman"/>
        <charset val="134"/>
      </rPr>
      <t>200</t>
    </r>
    <r>
      <rPr>
        <sz val="10"/>
        <rFont val="宋体"/>
        <charset val="134"/>
      </rPr>
      <t>亩，对灾后茶园进行地力恢复、茶苗补植、中耕除草、修剪、配方施肥等管护工作；</t>
    </r>
  </si>
  <si>
    <r>
      <rPr>
        <sz val="10"/>
        <rFont val="宋体"/>
        <charset val="134"/>
      </rPr>
      <t>大道河镇</t>
    </r>
  </si>
  <si>
    <r>
      <rPr>
        <sz val="10"/>
        <rFont val="宋体"/>
        <charset val="134"/>
      </rPr>
      <t>东坪村</t>
    </r>
  </si>
  <si>
    <r>
      <rPr>
        <sz val="10"/>
        <rFont val="宋体"/>
        <charset val="134"/>
      </rPr>
      <t>岚皋县绿升源农业发展有限公司</t>
    </r>
  </si>
  <si>
    <r>
      <rPr>
        <sz val="10"/>
        <rFont val="宋体"/>
        <charset val="134"/>
      </rPr>
      <t>四季镇猕猴桃园区灾害恢复</t>
    </r>
  </si>
  <si>
    <r>
      <rPr>
        <sz val="10"/>
        <rFont val="宋体"/>
        <charset val="134"/>
      </rPr>
      <t>木竹村猕猴桃园区灾后补栽架杆1500根、补栽苗木</t>
    </r>
    <r>
      <rPr>
        <sz val="10"/>
        <rFont val="Times New Roman"/>
        <charset val="134"/>
      </rPr>
      <t>5000</t>
    </r>
    <r>
      <rPr>
        <sz val="10"/>
        <rFont val="宋体"/>
        <charset val="134"/>
      </rPr>
      <t>株，配套安装架杆、搭棚架，购肥料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吨。</t>
    </r>
  </si>
  <si>
    <r>
      <rPr>
        <sz val="10"/>
        <rFont val="宋体"/>
        <charset val="134"/>
      </rPr>
      <t>木竹村</t>
    </r>
  </si>
  <si>
    <r>
      <rPr>
        <sz val="10"/>
        <rFont val="宋体"/>
        <charset val="134"/>
      </rPr>
      <t>岚皋县岚福瑞农业发展有限公司</t>
    </r>
  </si>
  <si>
    <r>
      <rPr>
        <sz val="10"/>
        <rFont val="宋体"/>
        <charset val="134"/>
      </rPr>
      <t>南宫山镇猕猴桃园区灾害恢复</t>
    </r>
  </si>
  <si>
    <r>
      <rPr>
        <sz val="10"/>
        <rFont val="宋体"/>
        <charset val="134"/>
      </rPr>
      <t>溢河村猕猴桃园区补栽翠香苗</t>
    </r>
    <r>
      <rPr>
        <sz val="10"/>
        <rFont val="Times New Roman"/>
        <charset val="134"/>
      </rPr>
      <t>6000</t>
    </r>
    <r>
      <rPr>
        <sz val="10"/>
        <rFont val="宋体"/>
        <charset val="134"/>
      </rPr>
      <t>株、架杆2000根，配套安装架杆、搭棚架，购肥料60吨。</t>
    </r>
  </si>
  <si>
    <r>
      <rPr>
        <sz val="10"/>
        <rFont val="宋体"/>
        <charset val="134"/>
      </rPr>
      <t>南宫山镇</t>
    </r>
  </si>
  <si>
    <r>
      <rPr>
        <sz val="10"/>
        <rFont val="宋体"/>
        <charset val="134"/>
      </rPr>
      <t>溢河村</t>
    </r>
  </si>
  <si>
    <r>
      <rPr>
        <sz val="10"/>
        <rFont val="宋体"/>
        <charset val="134"/>
      </rPr>
      <t>岚皋县秦巴生大农业发展有限公司</t>
    </r>
  </si>
  <si>
    <r>
      <rPr>
        <sz val="10"/>
        <rFont val="宋体"/>
        <charset val="134"/>
      </rPr>
      <t>堰门镇猕猴桃园区灾害恢复</t>
    </r>
  </si>
  <si>
    <r>
      <rPr>
        <sz val="10"/>
        <rFont val="宋体"/>
        <charset val="134"/>
      </rPr>
      <t>隆兴村猕猴桃园区灾后补栽苗木5000株、架杆1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根，配套安装架杆、搭棚架，购肥料20吨。</t>
    </r>
  </si>
  <si>
    <r>
      <rPr>
        <sz val="10"/>
        <rFont val="宋体"/>
        <charset val="134"/>
      </rPr>
      <t>堰门镇</t>
    </r>
  </si>
  <si>
    <r>
      <rPr>
        <sz val="10"/>
        <rFont val="宋体"/>
        <charset val="134"/>
      </rPr>
      <t>隆兴村</t>
    </r>
  </si>
  <si>
    <r>
      <rPr>
        <sz val="10"/>
        <rFont val="宋体"/>
        <charset val="134"/>
      </rPr>
      <t>岚皋县佳果瑞农林科技开发有限公司</t>
    </r>
  </si>
  <si>
    <r>
      <rPr>
        <sz val="10"/>
        <rFont val="宋体"/>
        <charset val="134"/>
      </rPr>
      <t>西河村猕猴桃园区灾后补栽苗木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株，配套安装架杆、搭棚架，购肥料10吨。</t>
    </r>
  </si>
  <si>
    <r>
      <rPr>
        <sz val="10"/>
        <rFont val="宋体"/>
        <charset val="134"/>
      </rPr>
      <t>西河村</t>
    </r>
  </si>
  <si>
    <r>
      <rPr>
        <sz val="10"/>
        <rFont val="宋体"/>
        <charset val="134"/>
      </rPr>
      <t>西河村集体股份合作社</t>
    </r>
  </si>
  <si>
    <t>中武村猕猴桃园区灾后补栽苗木2000株，配套安装架杆、搭棚架，购肥料5吨。</t>
  </si>
  <si>
    <r>
      <rPr>
        <sz val="10"/>
        <rFont val="宋体"/>
        <charset val="134"/>
      </rPr>
      <t>中武村</t>
    </r>
  </si>
  <si>
    <r>
      <rPr>
        <sz val="10"/>
        <rFont val="宋体"/>
        <charset val="134"/>
      </rPr>
      <t>中武村集体股份合作社</t>
    </r>
  </si>
  <si>
    <r>
      <rPr>
        <sz val="10"/>
        <rFont val="宋体"/>
        <charset val="134"/>
      </rPr>
      <t>民主镇猕猴桃园区灾害恢复</t>
    </r>
  </si>
  <si>
    <r>
      <rPr>
        <sz val="10"/>
        <rFont val="宋体"/>
        <charset val="134"/>
      </rPr>
      <t>五一村猕猴桃园区灾后苗木补栽</t>
    </r>
    <r>
      <rPr>
        <sz val="10"/>
        <rFont val="Times New Roman"/>
        <charset val="134"/>
      </rPr>
      <t>5500</t>
    </r>
    <r>
      <rPr>
        <sz val="10"/>
        <rFont val="宋体"/>
        <charset val="134"/>
      </rPr>
      <t>株、架杆</t>
    </r>
    <r>
      <rPr>
        <sz val="10"/>
        <rFont val="Times New Roman"/>
        <charset val="134"/>
      </rPr>
      <t>2200</t>
    </r>
    <r>
      <rPr>
        <sz val="10"/>
        <rFont val="宋体"/>
        <charset val="134"/>
      </rPr>
      <t>根，配套安装架杆、搭棚架，购肥料20吨。</t>
    </r>
  </si>
  <si>
    <r>
      <rPr>
        <sz val="10"/>
        <rFont val="宋体"/>
        <charset val="134"/>
      </rPr>
      <t>五一村</t>
    </r>
  </si>
  <si>
    <r>
      <rPr>
        <sz val="10"/>
        <rFont val="宋体"/>
        <charset val="134"/>
      </rPr>
      <t>岚皋县民泰生态农业农民专业合作社</t>
    </r>
  </si>
  <si>
    <r>
      <rPr>
        <sz val="10"/>
        <rFont val="宋体"/>
        <charset val="134"/>
      </rPr>
      <t>佐龙镇猕猴桃园区灾害恢复</t>
    </r>
  </si>
  <si>
    <r>
      <rPr>
        <sz val="10"/>
        <rFont val="宋体"/>
        <charset val="134"/>
      </rPr>
      <t>远景村猕猴桃园区灾后补栽苗木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株、架杆400根，配套安装架杆、搭棚架，购肥料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吨。</t>
    </r>
  </si>
  <si>
    <r>
      <rPr>
        <sz val="10"/>
        <rFont val="宋体"/>
        <charset val="134"/>
      </rPr>
      <t>佐龙镇</t>
    </r>
  </si>
  <si>
    <r>
      <rPr>
        <sz val="10"/>
        <rFont val="宋体"/>
        <charset val="134"/>
      </rPr>
      <t>远景村</t>
    </r>
  </si>
  <si>
    <r>
      <rPr>
        <sz val="10"/>
        <rFont val="宋体"/>
        <charset val="134"/>
      </rPr>
      <t>岚皋县春升农业科技开发有限公司</t>
    </r>
  </si>
  <si>
    <r>
      <rPr>
        <sz val="10"/>
        <rFont val="宋体"/>
        <charset val="134"/>
      </rPr>
      <t>茅坪村林果农业观光园区建设项目</t>
    </r>
  </si>
  <si>
    <r>
      <rPr>
        <sz val="10"/>
        <rFont val="宋体"/>
        <charset val="134"/>
      </rPr>
      <t>复耕荒地</t>
    </r>
    <r>
      <rPr>
        <sz val="10"/>
        <rFont val="Times New Roman"/>
        <charset val="134"/>
      </rPr>
      <t>180</t>
    </r>
    <r>
      <rPr>
        <sz val="10"/>
        <rFont val="宋体"/>
        <charset val="134"/>
      </rPr>
      <t>亩，种植经济果树</t>
    </r>
    <r>
      <rPr>
        <sz val="10"/>
        <rFont val="Times New Roman"/>
        <charset val="134"/>
      </rPr>
      <t>1.2</t>
    </r>
    <r>
      <rPr>
        <sz val="10"/>
        <rFont val="宋体"/>
        <charset val="134"/>
      </rPr>
      <t>万株；新建蓄水池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个共</t>
    </r>
    <r>
      <rPr>
        <sz val="10"/>
        <rFont val="Times New Roman"/>
        <charset val="134"/>
      </rPr>
      <t>130</t>
    </r>
    <r>
      <rPr>
        <sz val="10"/>
        <rFont val="宋体"/>
        <charset val="134"/>
      </rPr>
      <t>立方，饮水管</t>
    </r>
    <r>
      <rPr>
        <sz val="10"/>
        <rFont val="Times New Roman"/>
        <charset val="134"/>
      </rPr>
      <t>4800</t>
    </r>
    <r>
      <rPr>
        <sz val="10"/>
        <rFont val="宋体"/>
        <charset val="134"/>
      </rPr>
      <t>米；修复水毁公路</t>
    </r>
    <r>
      <rPr>
        <sz val="10"/>
        <rFont val="Times New Roman"/>
        <charset val="134"/>
      </rPr>
      <t>9.6</t>
    </r>
    <r>
      <rPr>
        <sz val="10"/>
        <rFont val="宋体"/>
        <charset val="134"/>
      </rPr>
      <t>公里。</t>
    </r>
  </si>
  <si>
    <r>
      <rPr>
        <sz val="10"/>
        <rFont val="宋体"/>
        <charset val="134"/>
      </rPr>
      <t>茅坪村</t>
    </r>
  </si>
  <si>
    <r>
      <rPr>
        <sz val="10"/>
        <rFont val="宋体"/>
        <charset val="134"/>
      </rPr>
      <t>岚皋县凯沃生态农林科技有限公司</t>
    </r>
  </si>
  <si>
    <t>武学村富硒稻米基地建设</t>
  </si>
  <si>
    <r>
      <rPr>
        <sz val="10"/>
        <rFont val="宋体"/>
        <charset val="134"/>
      </rPr>
      <t>实施武学村旱改水2</t>
    </r>
    <r>
      <rPr>
        <sz val="10"/>
        <rFont val="Times New Roman"/>
        <charset val="134"/>
      </rPr>
      <t>00</t>
    </r>
    <r>
      <rPr>
        <sz val="10"/>
        <rFont val="宋体"/>
        <charset val="134"/>
      </rPr>
      <t>亩(堰渠修复、田坎维修、土地整理)，打造富硒稻米基地。</t>
    </r>
  </si>
  <si>
    <t>孟石岭镇</t>
  </si>
  <si>
    <t>武学村</t>
  </si>
  <si>
    <t>武学村股份经济合作社</t>
  </si>
  <si>
    <r>
      <rPr>
        <sz val="10"/>
        <rFont val="宋体"/>
        <charset val="134"/>
      </rPr>
      <t>民主镇德胜村神仙树园区水毁修复工程</t>
    </r>
  </si>
  <si>
    <r>
      <rPr>
        <sz val="10"/>
        <rFont val="宋体"/>
        <charset val="134"/>
      </rPr>
      <t>依托岚皋县岚山宝生态农业开发有限公司：实施民主镇德胜村一组</t>
    </r>
    <r>
      <rPr>
        <sz val="10"/>
        <rFont val="Times New Roman"/>
        <charset val="134"/>
      </rPr>
      <t>150</t>
    </r>
    <r>
      <rPr>
        <sz val="10"/>
        <rFont val="宋体"/>
        <charset val="134"/>
      </rPr>
      <t>㎡塌方损毁厂修复工程，清除塌方淤泥</t>
    </r>
    <r>
      <rPr>
        <sz val="10"/>
        <rFont val="Times New Roman"/>
        <charset val="134"/>
      </rPr>
      <t>850</t>
    </r>
    <r>
      <rPr>
        <sz val="10"/>
        <rFont val="宋体"/>
        <charset val="134"/>
      </rPr>
      <t>方，管护修复提升水毁园区</t>
    </r>
    <r>
      <rPr>
        <sz val="10"/>
        <rFont val="Times New Roman"/>
        <charset val="134"/>
      </rPr>
      <t>150</t>
    </r>
    <r>
      <rPr>
        <sz val="10"/>
        <rFont val="宋体"/>
        <charset val="134"/>
      </rPr>
      <t>亩。</t>
    </r>
  </si>
  <si>
    <r>
      <rPr>
        <sz val="10"/>
        <rFont val="宋体"/>
        <charset val="134"/>
      </rPr>
      <t>德胜村</t>
    </r>
  </si>
  <si>
    <r>
      <rPr>
        <sz val="10"/>
        <rFont val="宋体"/>
        <charset val="134"/>
      </rPr>
      <t>岚皋县岚山宝生态农业开发有限公司</t>
    </r>
  </si>
  <si>
    <r>
      <rPr>
        <b/>
        <sz val="11"/>
        <color theme="1"/>
        <rFont val="宋体"/>
        <charset val="134"/>
      </rPr>
      <t>（二）</t>
    </r>
  </si>
  <si>
    <r>
      <rPr>
        <b/>
        <sz val="11"/>
        <color theme="1"/>
        <rFont val="宋体"/>
        <charset val="134"/>
      </rPr>
      <t>产业基础配套设施</t>
    </r>
  </si>
  <si>
    <r>
      <rPr>
        <sz val="10"/>
        <rFont val="宋体"/>
        <charset val="134"/>
      </rPr>
      <t>城北新区九组产业道路硬化工程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</si>
  <si>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公里（耳扒梁至公墓），路基宽度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</si>
  <si>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color theme="1"/>
        <rFont val="宋体"/>
        <charset val="134"/>
      </rPr>
      <t>城关镇</t>
    </r>
  </si>
  <si>
    <r>
      <rPr>
        <sz val="10"/>
        <rFont val="宋体"/>
        <charset val="134"/>
      </rPr>
      <t>城北新区</t>
    </r>
  </si>
  <si>
    <r>
      <rPr>
        <sz val="10"/>
        <rFont val="宋体"/>
        <charset val="134"/>
      </rPr>
      <t>县交通局</t>
    </r>
  </si>
  <si>
    <r>
      <rPr>
        <sz val="10"/>
        <rFont val="宋体"/>
        <charset val="134"/>
      </rPr>
      <t>四坪社区七组产业道路硬化工程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</si>
  <si>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3.9</t>
    </r>
    <r>
      <rPr>
        <sz val="10"/>
        <rFont val="宋体"/>
        <charset val="134"/>
      </rPr>
      <t>公里（夏良山门口至金鹏湾），路基宽度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</si>
  <si>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rFont val="宋体"/>
        <charset val="134"/>
      </rPr>
      <t>四坪社区</t>
    </r>
  </si>
  <si>
    <r>
      <rPr>
        <sz val="10"/>
        <rFont val="宋体"/>
        <charset val="134"/>
      </rPr>
      <t>总投资约</t>
    </r>
    <r>
      <rPr>
        <sz val="10"/>
        <rFont val="Times New Roman"/>
        <charset val="134"/>
      </rPr>
      <t>270</t>
    </r>
    <r>
      <rPr>
        <sz val="10"/>
        <rFont val="宋体"/>
        <charset val="134"/>
      </rPr>
      <t>万，交通局补助部门资金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万</t>
    </r>
  </si>
  <si>
    <r>
      <rPr>
        <sz val="10"/>
        <rFont val="宋体"/>
        <charset val="134"/>
      </rPr>
      <t>永丰村二组产业道路硬化工程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</si>
  <si>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2.6</t>
    </r>
    <r>
      <rPr>
        <sz val="10"/>
        <rFont val="宋体"/>
        <charset val="134"/>
      </rPr>
      <t>公里（向家院子至喻家坪），路基宽度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</si>
  <si>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color theme="1"/>
        <rFont val="宋体"/>
        <charset val="134"/>
      </rPr>
      <t>永丰村</t>
    </r>
  </si>
  <si>
    <r>
      <rPr>
        <sz val="10"/>
        <rFont val="宋体"/>
        <charset val="134"/>
      </rPr>
      <t>乡村振兴示范村</t>
    </r>
  </si>
  <si>
    <r>
      <rPr>
        <sz val="10"/>
        <rFont val="宋体"/>
        <charset val="134"/>
      </rPr>
      <t>茅坪村一组产业道路硬化工程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</si>
  <si>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公里（爱国茶厂至廖和兴院子），路基宽度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</si>
  <si>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color theme="1"/>
        <rFont val="宋体"/>
        <charset val="134"/>
      </rPr>
      <t>茅坪村</t>
    </r>
  </si>
  <si>
    <r>
      <rPr>
        <sz val="10"/>
        <rFont val="宋体"/>
        <charset val="134"/>
      </rPr>
      <t>塔元村一组产业道路硬化工程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</si>
  <si>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1.2</t>
    </r>
    <r>
      <rPr>
        <sz val="10"/>
        <rFont val="宋体"/>
        <charset val="134"/>
      </rPr>
      <t>公里（佐晓路盘道拐至黄仕海门口水池），路基宽度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</si>
  <si>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rFont val="宋体"/>
        <charset val="134"/>
      </rPr>
      <t>塔元村</t>
    </r>
  </si>
  <si>
    <r>
      <rPr>
        <sz val="10"/>
        <rFont val="宋体"/>
        <charset val="134"/>
      </rPr>
      <t>龙安村二组产业道路硬化工程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</si>
  <si>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3.0</t>
    </r>
    <r>
      <rPr>
        <sz val="10"/>
        <rFont val="宋体"/>
        <charset val="134"/>
      </rPr>
      <t>公里（二组至张家梁），路基宽度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</si>
  <si>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color theme="1"/>
        <rFont val="宋体"/>
        <charset val="134"/>
      </rPr>
      <t>南宫山镇</t>
    </r>
  </si>
  <si>
    <r>
      <rPr>
        <sz val="10"/>
        <color theme="1"/>
        <rFont val="宋体"/>
        <charset val="134"/>
      </rPr>
      <t>龙安村</t>
    </r>
  </si>
  <si>
    <t>竹园村五组产业道路硬化工程</t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</si>
  <si>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公里（红水池至罗家院子），路基宽度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</si>
  <si>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color theme="1"/>
        <rFont val="宋体"/>
        <charset val="134"/>
      </rPr>
      <t>四季镇</t>
    </r>
  </si>
  <si>
    <t>竹园村</t>
  </si>
  <si>
    <r>
      <rPr>
        <sz val="10"/>
        <rFont val="宋体"/>
        <charset val="134"/>
      </rPr>
      <t>蒋家关村三组产业道路硬化工程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</si>
  <si>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3.0</t>
    </r>
    <r>
      <rPr>
        <sz val="10"/>
        <rFont val="宋体"/>
        <charset val="134"/>
      </rPr>
      <t>公里（老立新活动室至放牛场），路基宽度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</si>
  <si>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rFont val="宋体"/>
        <charset val="134"/>
      </rPr>
      <t>蔺河镇</t>
    </r>
  </si>
  <si>
    <r>
      <rPr>
        <sz val="10"/>
        <color theme="1"/>
        <rFont val="宋体"/>
        <charset val="134"/>
      </rPr>
      <t>蒋家关村</t>
    </r>
  </si>
  <si>
    <r>
      <rPr>
        <sz val="10"/>
        <rFont val="宋体"/>
        <charset val="134"/>
      </rPr>
      <t>铁佛社区三组产业道路硬化工程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</si>
  <si>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2.8</t>
    </r>
    <r>
      <rPr>
        <sz val="10"/>
        <rFont val="宋体"/>
        <charset val="134"/>
      </rPr>
      <t>公里（新村至杨正万家），路基宽度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</si>
  <si>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rFont val="宋体"/>
        <charset val="134"/>
      </rPr>
      <t>石门镇</t>
    </r>
  </si>
  <si>
    <r>
      <rPr>
        <sz val="10"/>
        <color theme="1"/>
        <rFont val="宋体"/>
        <charset val="134"/>
      </rPr>
      <t>铁佛社区</t>
    </r>
  </si>
  <si>
    <r>
      <rPr>
        <sz val="10"/>
        <rFont val="宋体"/>
        <charset val="134"/>
      </rPr>
      <t>陈耳村二组产业道路硬化工程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</si>
  <si>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公里（潘家湾至龙板营安置点），路基宽度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</si>
  <si>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color theme="1"/>
        <rFont val="宋体"/>
        <charset val="134"/>
      </rPr>
      <t>陈耳村</t>
    </r>
  </si>
  <si>
    <r>
      <rPr>
        <sz val="10"/>
        <rFont val="宋体"/>
        <charset val="134"/>
      </rPr>
      <t>瑞金村四组产业道路硬化工程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</si>
  <si>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1.5</t>
    </r>
    <r>
      <rPr>
        <sz val="10"/>
        <rFont val="宋体"/>
        <charset val="134"/>
      </rPr>
      <t>公里（玄天宫至狗屎梁），路基宽度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</si>
  <si>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color theme="1"/>
        <rFont val="宋体"/>
        <charset val="134"/>
      </rPr>
      <t>瑞金村</t>
    </r>
  </si>
  <si>
    <r>
      <rPr>
        <sz val="10"/>
        <rFont val="宋体"/>
        <charset val="134"/>
      </rPr>
      <t>隆兴村二组通组路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</si>
  <si>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1.1</t>
    </r>
    <r>
      <rPr>
        <sz val="10"/>
        <rFont val="宋体"/>
        <charset val="134"/>
      </rPr>
      <t>公里（学堂万至张家湾），路基宽度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</si>
  <si>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color theme="1"/>
        <rFont val="宋体"/>
        <charset val="134"/>
      </rPr>
      <t>隆兴村</t>
    </r>
  </si>
  <si>
    <r>
      <rPr>
        <sz val="10"/>
        <rFont val="宋体"/>
        <charset val="134"/>
      </rPr>
      <t>佐龙镇花坝村神仙树园区水肥一体化建设项目</t>
    </r>
  </si>
  <si>
    <r>
      <rPr>
        <sz val="10"/>
        <rFont val="宋体"/>
        <charset val="134"/>
      </rPr>
      <t>实施花坝村神仙树种植产业园区灌溉（新建蓄水池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座、灌溉管网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千米，配套其它附属设施）</t>
    </r>
  </si>
  <si>
    <r>
      <rPr>
        <sz val="10"/>
        <rFont val="宋体"/>
        <charset val="134"/>
      </rPr>
      <t>花坝村</t>
    </r>
  </si>
  <si>
    <r>
      <rPr>
        <sz val="10"/>
        <rFont val="宋体"/>
        <charset val="134"/>
      </rPr>
      <t>县水利局</t>
    </r>
  </si>
  <si>
    <r>
      <rPr>
        <sz val="10"/>
        <rFont val="宋体"/>
        <charset val="134"/>
      </rPr>
      <t>丰景村十二组产业道路硬化工程</t>
    </r>
  </si>
  <si>
    <r>
      <rPr>
        <sz val="10"/>
        <rFont val="宋体"/>
        <charset val="134"/>
      </rPr>
      <t>实施产业道路硬化</t>
    </r>
    <r>
      <rPr>
        <sz val="10"/>
        <rFont val="Times New Roman"/>
        <charset val="134"/>
      </rPr>
      <t>4.0</t>
    </r>
    <r>
      <rPr>
        <sz val="10"/>
        <rFont val="宋体"/>
        <charset val="134"/>
      </rPr>
      <t>公里（周家铺子至平利界南坪垭子），路基宽度</t>
    </r>
    <r>
      <rPr>
        <sz val="10"/>
        <rFont val="Times New Roman"/>
        <charset val="134"/>
      </rPr>
      <t>4.5</t>
    </r>
    <r>
      <rPr>
        <sz val="10"/>
        <rFont val="宋体"/>
        <charset val="134"/>
      </rPr>
      <t>米，路面宽度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米，路面厚度</t>
    </r>
    <r>
      <rPr>
        <sz val="10"/>
        <rFont val="Times New Roman"/>
        <charset val="134"/>
      </rPr>
      <t>18cm</t>
    </r>
  </si>
  <si>
    <r>
      <rPr>
        <sz val="10"/>
        <rFont val="宋体"/>
        <charset val="134"/>
      </rPr>
      <t>孟石岭镇</t>
    </r>
  </si>
  <si>
    <r>
      <rPr>
        <sz val="10"/>
        <color theme="1"/>
        <rFont val="宋体"/>
        <charset val="134"/>
      </rPr>
      <t>丰景村</t>
    </r>
  </si>
  <si>
    <r>
      <rPr>
        <b/>
        <sz val="11"/>
        <color theme="1"/>
        <rFont val="宋体"/>
        <charset val="134"/>
      </rPr>
      <t>二</t>
    </r>
  </si>
  <si>
    <r>
      <rPr>
        <b/>
        <sz val="11"/>
        <color theme="1"/>
        <rFont val="宋体"/>
        <charset val="134"/>
      </rPr>
      <t>基础设施建设</t>
    </r>
  </si>
  <si>
    <r>
      <rPr>
        <b/>
        <sz val="11"/>
        <color theme="1"/>
        <rFont val="宋体"/>
        <charset val="134"/>
      </rPr>
      <t>村组道路</t>
    </r>
  </si>
  <si>
    <r>
      <rPr>
        <sz val="10"/>
        <rFont val="宋体"/>
        <charset val="134"/>
      </rPr>
      <t>基础设施建设</t>
    </r>
  </si>
  <si>
    <r>
      <rPr>
        <sz val="10"/>
        <rFont val="宋体"/>
        <charset val="134"/>
      </rPr>
      <t>蔺河镇村组道路水毁修复工程</t>
    </r>
  </si>
  <si>
    <r>
      <rPr>
        <sz val="10"/>
        <rFont val="宋体"/>
        <charset val="134"/>
      </rPr>
      <t>实施蒋家关村道路修复</t>
    </r>
    <r>
      <rPr>
        <sz val="10"/>
        <rFont val="Times New Roman"/>
        <charset val="134"/>
      </rPr>
      <t>6.1</t>
    </r>
    <r>
      <rPr>
        <sz val="10"/>
        <rFont val="宋体"/>
        <charset val="134"/>
      </rPr>
      <t>公里，（蔺芳公路至钟家院子），主要实施挡墙、片石砼基础、砼路面修复、路基填方等</t>
    </r>
  </si>
  <si>
    <r>
      <rPr>
        <sz val="10"/>
        <rFont val="宋体"/>
        <charset val="134"/>
      </rPr>
      <t>蒋家关村</t>
    </r>
  </si>
  <si>
    <r>
      <rPr>
        <sz val="10"/>
        <rFont val="宋体"/>
        <charset val="134"/>
      </rPr>
      <t>孟石岭镇村组道路水毁修复工程</t>
    </r>
  </si>
  <si>
    <r>
      <rPr>
        <sz val="10"/>
        <rFont val="宋体"/>
        <charset val="134"/>
      </rPr>
      <t>实施丰景村道路修复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公里（禁赌碑至菜籽沟），主要实施挡墙、片石砼基础、砼路面修复、路基填方等</t>
    </r>
  </si>
  <si>
    <r>
      <rPr>
        <sz val="10"/>
        <rFont val="宋体"/>
        <charset val="134"/>
      </rPr>
      <t>丰景村</t>
    </r>
  </si>
  <si>
    <r>
      <rPr>
        <sz val="10"/>
        <color theme="1"/>
        <rFont val="宋体"/>
        <charset val="134"/>
      </rPr>
      <t>基础设施建设</t>
    </r>
  </si>
  <si>
    <r>
      <rPr>
        <sz val="10"/>
        <rFont val="宋体"/>
        <charset val="134"/>
      </rPr>
      <t>四季镇村组道路水毁修复工程</t>
    </r>
  </si>
  <si>
    <r>
      <rPr>
        <sz val="10"/>
        <rFont val="宋体"/>
        <charset val="134"/>
      </rPr>
      <t>实施木竹村道路修复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公里（岚城公路龚江坤门前至朱忠义门前）主要实施挡墙、砼路面修复、路基填方等</t>
    </r>
  </si>
  <si>
    <r>
      <rPr>
        <sz val="10"/>
        <rFont val="宋体"/>
        <charset val="134"/>
      </rPr>
      <t>南宫山镇村组道路水毁修复工程</t>
    </r>
  </si>
  <si>
    <r>
      <rPr>
        <sz val="10"/>
        <rFont val="宋体"/>
        <charset val="134"/>
      </rPr>
      <t>实施佘梁村道路修复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公里（起点：村活动室口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终点：太阳梁）；实施花里村道路修复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公里（起点：</t>
    </r>
    <r>
      <rPr>
        <sz val="10"/>
        <rFont val="Times New Roman"/>
        <charset val="134"/>
      </rPr>
      <t>541</t>
    </r>
    <r>
      <rPr>
        <sz val="10"/>
        <rFont val="宋体"/>
        <charset val="134"/>
      </rPr>
      <t>国道边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终点：花里新村）；实施宏大村道路修复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公里（（起点：刘再兴房前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终点：辣子沟水泥路尽头），主要实施挡墙、片石砼基础、砼路面修复、路基填方等</t>
    </r>
  </si>
  <si>
    <r>
      <rPr>
        <sz val="10"/>
        <rFont val="宋体"/>
        <charset val="134"/>
      </rPr>
      <t>佘梁村、花里村、宏大村</t>
    </r>
  </si>
  <si>
    <r>
      <rPr>
        <sz val="10"/>
        <rFont val="宋体"/>
        <charset val="134"/>
      </rPr>
      <t>堰门镇村组道路水毁修复工程</t>
    </r>
  </si>
  <si>
    <r>
      <rPr>
        <sz val="10"/>
        <rFont val="宋体"/>
        <charset val="134"/>
      </rPr>
      <t>实施隆兴村道路修复</t>
    </r>
    <r>
      <rPr>
        <sz val="10"/>
        <rFont val="Times New Roman"/>
        <charset val="134"/>
      </rPr>
      <t>4.15</t>
    </r>
    <r>
      <rPr>
        <sz val="10"/>
        <rFont val="宋体"/>
        <charset val="134"/>
      </rPr>
      <t>公里（张家湾至学堂梁）主要实施挡墙、砼路面、石渣垫层、砼边沟、排水沟等</t>
    </r>
  </si>
  <si>
    <r>
      <rPr>
        <sz val="10"/>
        <rFont val="宋体"/>
        <charset val="134"/>
      </rPr>
      <t>官元镇村组道路水毁修复工程</t>
    </r>
  </si>
  <si>
    <r>
      <rPr>
        <sz val="10"/>
        <rFont val="宋体"/>
        <charset val="134"/>
      </rPr>
      <t>实施陈耳村道路修复</t>
    </r>
    <r>
      <rPr>
        <sz val="10"/>
        <rFont val="Times New Roman"/>
        <charset val="134"/>
      </rPr>
      <t>2.7</t>
    </r>
    <r>
      <rPr>
        <sz val="10"/>
        <rFont val="宋体"/>
        <charset val="134"/>
      </rPr>
      <t>公里（杨家河坝至陈耳道班）主要实施挡墙、砼面板、砼基础、砼边沟等</t>
    </r>
  </si>
  <si>
    <r>
      <rPr>
        <sz val="10"/>
        <rFont val="宋体"/>
        <charset val="134"/>
      </rPr>
      <t>城关镇镇村组道路水毁修复工程</t>
    </r>
  </si>
  <si>
    <r>
      <rPr>
        <sz val="10"/>
        <rFont val="宋体"/>
        <charset val="134"/>
      </rPr>
      <t>实施茅坪村道路修复</t>
    </r>
    <r>
      <rPr>
        <sz val="10"/>
        <rFont val="Times New Roman"/>
        <charset val="134"/>
      </rPr>
      <t>4.2</t>
    </r>
    <r>
      <rPr>
        <sz val="10"/>
        <rFont val="宋体"/>
        <charset val="134"/>
      </rPr>
      <t>公里（华尖坝至下茅坪）；实施爱国村道路修复</t>
    </r>
    <r>
      <rPr>
        <sz val="10"/>
        <rFont val="Times New Roman"/>
        <charset val="134"/>
      </rPr>
      <t>2.9</t>
    </r>
    <r>
      <rPr>
        <sz val="10"/>
        <rFont val="宋体"/>
        <charset val="134"/>
      </rPr>
      <t>公里（起点：爱国村委会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终点：兰泥池）；实施六口村道路修复</t>
    </r>
    <r>
      <rPr>
        <sz val="10"/>
        <rFont val="Times New Roman"/>
        <charset val="134"/>
      </rPr>
      <t>3.7</t>
    </r>
    <r>
      <rPr>
        <sz val="10"/>
        <rFont val="宋体"/>
        <charset val="134"/>
      </rPr>
      <t>公里（六口村至四组阳坡）；实施罗景坪社区道路修复</t>
    </r>
    <r>
      <rPr>
        <sz val="10"/>
        <rFont val="Times New Roman"/>
        <charset val="134"/>
      </rPr>
      <t>0.6</t>
    </r>
    <r>
      <rPr>
        <sz val="10"/>
        <rFont val="宋体"/>
        <charset val="134"/>
      </rPr>
      <t>公里（漂流码头至陈家院子），主要实施挡墙、片石砼基础、砼路面修复、路基填方、涵管等</t>
    </r>
  </si>
  <si>
    <r>
      <rPr>
        <sz val="10"/>
        <color theme="1"/>
        <rFont val="宋体"/>
        <charset val="134"/>
      </rPr>
      <t>茅坪村、爱国村、六口村、罗景坪社区</t>
    </r>
  </si>
  <si>
    <r>
      <rPr>
        <sz val="10"/>
        <rFont val="宋体"/>
        <charset val="134"/>
      </rPr>
      <t>佐龙镇镇村组道路水毁修复工程</t>
    </r>
  </si>
  <si>
    <r>
      <rPr>
        <sz val="10"/>
        <rFont val="宋体"/>
        <charset val="134"/>
      </rPr>
      <t>实施杜坝村六道路修复</t>
    </r>
    <r>
      <rPr>
        <sz val="10"/>
        <rFont val="Times New Roman"/>
        <charset val="134"/>
      </rPr>
      <t>0.8</t>
    </r>
    <r>
      <rPr>
        <sz val="10"/>
        <rFont val="宋体"/>
        <charset val="134"/>
      </rPr>
      <t>公里（六组起点：</t>
    </r>
    <r>
      <rPr>
        <sz val="10"/>
        <rFont val="Times New Roman"/>
        <charset val="134"/>
      </rPr>
      <t>G211</t>
    </r>
    <r>
      <rPr>
        <sz val="10"/>
        <rFont val="宋体"/>
        <charset val="134"/>
      </rPr>
      <t>国道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终点：张永荣房前）；金珠店社区道路修复</t>
    </r>
    <r>
      <rPr>
        <sz val="10"/>
        <rFont val="Times New Roman"/>
        <charset val="134"/>
      </rPr>
      <t>1.5</t>
    </r>
    <r>
      <rPr>
        <sz val="10"/>
        <rFont val="宋体"/>
        <charset val="134"/>
      </rPr>
      <t>公里（起点：张永林门前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终点：张永成房后）；实施佐龙村道路修复</t>
    </r>
    <r>
      <rPr>
        <sz val="10"/>
        <rFont val="Times New Roman"/>
        <charset val="134"/>
      </rPr>
      <t>0.9</t>
    </r>
    <r>
      <rPr>
        <sz val="10"/>
        <rFont val="宋体"/>
        <charset val="134"/>
      </rPr>
      <t>公里（</t>
    </r>
    <r>
      <rPr>
        <sz val="10"/>
        <rFont val="Times New Roman"/>
        <charset val="134"/>
      </rPr>
      <t>G211</t>
    </r>
    <r>
      <rPr>
        <sz val="10"/>
        <rFont val="宋体"/>
        <charset val="134"/>
      </rPr>
      <t>至碾盘湾），主要实施挡墙、片石砼基础、砼路面修复、路基填方、涵管等</t>
    </r>
  </si>
  <si>
    <r>
      <rPr>
        <sz val="10"/>
        <color theme="1"/>
        <rFont val="宋体"/>
        <charset val="134"/>
      </rPr>
      <t>杜坝村、金珠店社区、佐龙村</t>
    </r>
  </si>
  <si>
    <r>
      <rPr>
        <sz val="10"/>
        <rFont val="宋体"/>
        <charset val="134"/>
      </rPr>
      <t>滔河镇村组道路水毁修复工程</t>
    </r>
  </si>
  <si>
    <r>
      <rPr>
        <sz val="10"/>
        <rFont val="宋体"/>
        <charset val="134"/>
      </rPr>
      <t>实施同心村道路修复工程：一组道路修复</t>
    </r>
    <r>
      <rPr>
        <sz val="10"/>
        <rFont val="Times New Roman"/>
        <charset val="134"/>
      </rPr>
      <t>1.3</t>
    </r>
    <r>
      <rPr>
        <sz val="10"/>
        <rFont val="宋体"/>
        <charset val="134"/>
      </rPr>
      <t>公里（大屋场至洪家台）；同心村二组道路修复</t>
    </r>
    <r>
      <rPr>
        <sz val="10"/>
        <rFont val="Times New Roman"/>
        <charset val="134"/>
      </rPr>
      <t>0.7</t>
    </r>
    <r>
      <rPr>
        <sz val="10"/>
        <rFont val="宋体"/>
        <charset val="134"/>
      </rPr>
      <t>公里（吴应成家至方国学家）；同心村四组道路修复</t>
    </r>
    <r>
      <rPr>
        <sz val="10"/>
        <rFont val="Times New Roman"/>
        <charset val="134"/>
      </rPr>
      <t>1.6</t>
    </r>
    <r>
      <rPr>
        <sz val="10"/>
        <rFont val="宋体"/>
        <charset val="134"/>
      </rPr>
      <t>公里（敬老院至村活动室）；主要实施挡墙、片石砼基础、砼路面修复、路基填方、涵管等。实施双向村水毁修复病害里程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公里（滔河至东坪段）修复挡墙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处</t>
    </r>
  </si>
  <si>
    <r>
      <rPr>
        <sz val="10"/>
        <rFont val="宋体"/>
        <charset val="134"/>
      </rPr>
      <t>滔河镇</t>
    </r>
  </si>
  <si>
    <r>
      <rPr>
        <sz val="10"/>
        <color theme="1"/>
        <rFont val="宋体"/>
        <charset val="134"/>
      </rPr>
      <t>同心村、双向村</t>
    </r>
  </si>
  <si>
    <r>
      <rPr>
        <sz val="10"/>
        <rFont val="宋体"/>
        <charset val="134"/>
      </rPr>
      <t>民主镇村组道路水毁修复工程</t>
    </r>
  </si>
  <si>
    <r>
      <rPr>
        <sz val="10"/>
        <rFont val="宋体"/>
        <charset val="134"/>
      </rPr>
      <t>实施田湾村道路修复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公里（岳建沟口至新喜村界）主要实施挡墙、片石砼基础、路基填方、砼边沟等；狮子村新建小桥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</t>
    </r>
  </si>
  <si>
    <r>
      <rPr>
        <sz val="10"/>
        <color theme="1"/>
        <rFont val="宋体"/>
        <charset val="134"/>
      </rPr>
      <t>田湾村、狮子村</t>
    </r>
  </si>
  <si>
    <r>
      <rPr>
        <sz val="10"/>
        <rFont val="宋体"/>
        <charset val="134"/>
      </rPr>
      <t>大道河镇村组道路水毁修复工程</t>
    </r>
  </si>
  <si>
    <r>
      <rPr>
        <sz val="10"/>
        <rFont val="宋体"/>
        <charset val="134"/>
      </rPr>
      <t>实施大临道路修复工程（盘道拐）；主要实施挡墙、砼路面修复、路基填方等</t>
    </r>
  </si>
  <si>
    <r>
      <rPr>
        <sz val="10"/>
        <rFont val="宋体"/>
        <charset val="134"/>
      </rPr>
      <t>大道镇</t>
    </r>
  </si>
  <si>
    <r>
      <rPr>
        <sz val="10"/>
        <color theme="1"/>
        <rFont val="宋体"/>
        <charset val="134"/>
      </rPr>
      <t>茶农村</t>
    </r>
  </si>
  <si>
    <r>
      <rPr>
        <sz val="10"/>
        <rFont val="宋体"/>
        <charset val="134"/>
      </rPr>
      <t>石门镇村组道路水毁修复工程</t>
    </r>
  </si>
  <si>
    <r>
      <rPr>
        <sz val="10"/>
        <rFont val="宋体"/>
        <charset val="134"/>
      </rPr>
      <t>实施月星社区道路修复</t>
    </r>
    <r>
      <rPr>
        <sz val="10"/>
        <rFont val="Times New Roman"/>
        <charset val="134"/>
      </rPr>
      <t>5.3</t>
    </r>
    <r>
      <rPr>
        <sz val="10"/>
        <rFont val="宋体"/>
        <charset val="134"/>
      </rPr>
      <t>公里（石门桥至红岩老鸦交界口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公里、塔坡至油坊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公里、龙滩子包至唐家坪</t>
    </r>
    <r>
      <rPr>
        <sz val="10"/>
        <rFont val="Times New Roman"/>
        <charset val="134"/>
      </rPr>
      <t>1.3</t>
    </r>
    <r>
      <rPr>
        <sz val="10"/>
        <rFont val="宋体"/>
        <charset val="134"/>
      </rPr>
      <t>公里）主要实施路基缺口修复、涵洞、路面修复、波形护栏等</t>
    </r>
  </si>
  <si>
    <r>
      <rPr>
        <sz val="10"/>
        <color theme="1"/>
        <rFont val="宋体"/>
        <charset val="134"/>
      </rPr>
      <t>月星社区</t>
    </r>
  </si>
  <si>
    <r>
      <rPr>
        <b/>
        <sz val="11"/>
        <color theme="1"/>
        <rFont val="宋体"/>
        <charset val="134"/>
      </rPr>
      <t>安全饮水</t>
    </r>
  </si>
  <si>
    <r>
      <rPr>
        <sz val="10"/>
        <color theme="1"/>
        <rFont val="宋体"/>
        <charset val="134"/>
      </rPr>
      <t>民主镇饮水安全成果巩固项目</t>
    </r>
  </si>
  <si>
    <r>
      <rPr>
        <sz val="10"/>
        <rFont val="宋体"/>
        <charset val="134"/>
      </rPr>
      <t>红星村：一组熊祥和屋后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立方米蓄水池坝至蓄水池增设排污阀，改造坝至蓄水池引管道，疏通排污设施，更换供水管网及配套排污阀、排气阀等附属设施；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银米村：四组（堰门水源）新增设取水设施一处（水源揭具银门口凉水）；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马安村：五组花里扒修复蓄水池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先进村：徐德福处修建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立方蓄水池，包管处理管道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米，五组学堂梁更换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米管道；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国庆村：一组方家梁更换管道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兰家坝村：陈景富老家建蓄水池（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立方）一个，取水设施一套；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榨溪村：一组新龙关在瀑布顶部岩顶凿水槽，引水到左岸；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枣树村：二组小马家台蓄水池，新增饮水工程一处；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庙坝村：一组陈家湾新建饮水工程一处。</t>
    </r>
  </si>
  <si>
    <r>
      <rPr>
        <sz val="10"/>
        <rFont val="宋体"/>
        <charset val="134"/>
      </rPr>
      <t>红星村、银米村、马安村、先进村、国庆村、兰家坝村、榨溪村、枣树村、庙坝村</t>
    </r>
  </si>
  <si>
    <r>
      <rPr>
        <sz val="10"/>
        <color indexed="8"/>
        <rFont val="宋体"/>
        <charset val="134"/>
      </rPr>
      <t>县水利局</t>
    </r>
  </si>
  <si>
    <r>
      <rPr>
        <sz val="10"/>
        <color indexed="8"/>
        <rFont val="宋体"/>
        <charset val="134"/>
      </rPr>
      <t>民主镇</t>
    </r>
  </si>
  <si>
    <r>
      <rPr>
        <sz val="10"/>
        <color theme="1"/>
        <rFont val="宋体"/>
        <charset val="134"/>
      </rPr>
      <t>滔河镇饮水安全成果巩固项目</t>
    </r>
  </si>
  <si>
    <r>
      <rPr>
        <sz val="10"/>
        <rFont val="宋体"/>
        <charset val="134"/>
      </rPr>
      <t>联合村：二组维修拦水坝一处，维修</t>
    </r>
    <r>
      <rPr>
        <sz val="10"/>
        <rFont val="Times New Roman"/>
        <charset val="134"/>
      </rPr>
      <t>15m³</t>
    </r>
    <r>
      <rPr>
        <sz val="10"/>
        <rFont val="宋体"/>
        <charset val="134"/>
      </rPr>
      <t>蓄水池一座，铺设管网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米，分散户陈振华等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户新建拦水坝一处，改建蓄水池一座；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柏坪村：二组黑湾沟新建取水口、维修过滤池，四组三叉沟清理水仓，浇筑混凝土池底，导流墙基脚浇筑护墙；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泥坪村：五组铺设管道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同心村：三组南花沟修复拦水坝，更换主线管道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车坪村：金淌集镇铺设管网街道主管道</t>
    </r>
    <r>
      <rPr>
        <sz val="10"/>
        <rFont val="Times New Roman"/>
        <charset val="134"/>
      </rPr>
      <t>600</t>
    </r>
    <r>
      <rPr>
        <sz val="10"/>
        <rFont val="宋体"/>
        <charset val="134"/>
      </rPr>
      <t>米，砼边沟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米，消毒房安装护栏；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兴隆村：三、四组修复明渠、拦水坝，维修蓄水池；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漆扒村：二组、五组修简易蓄水井、更换管道</t>
    </r>
    <r>
      <rPr>
        <sz val="10"/>
        <rFont val="Times New Roman"/>
        <charset val="134"/>
      </rPr>
      <t>3000</t>
    </r>
    <r>
      <rPr>
        <sz val="10"/>
        <rFont val="宋体"/>
        <charset val="134"/>
      </rPr>
      <t>米，六组叶家河坝铺设管道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米、砼边渠</t>
    </r>
    <r>
      <rPr>
        <sz val="10"/>
        <rFont val="Times New Roman"/>
        <charset val="134"/>
      </rPr>
      <t>300</t>
    </r>
    <r>
      <rPr>
        <sz val="10"/>
        <rFont val="宋体"/>
        <charset val="134"/>
      </rPr>
      <t>米，中晟中药材粗加工厂新建蓄水池一座，铺设管网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米。</t>
    </r>
  </si>
  <si>
    <r>
      <rPr>
        <sz val="10"/>
        <rFont val="宋体"/>
        <charset val="134"/>
      </rPr>
      <t>联合村、柏坪村、泥坪村、同心村、车坪村、兴隆村、漆扒村</t>
    </r>
  </si>
  <si>
    <r>
      <rPr>
        <sz val="10"/>
        <color indexed="8"/>
        <rFont val="宋体"/>
        <charset val="134"/>
      </rPr>
      <t>滔河镇</t>
    </r>
  </si>
  <si>
    <r>
      <rPr>
        <sz val="10"/>
        <color theme="1"/>
        <rFont val="宋体"/>
        <charset val="134"/>
      </rPr>
      <t>佐龙镇饮水安全成果巩固项目</t>
    </r>
  </si>
  <si>
    <r>
      <rPr>
        <sz val="10"/>
        <rFont val="宋体"/>
        <charset val="134"/>
      </rPr>
      <t>金珠店社区：四组枫树崖供水工程新修蓄水池一座（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立方）、管道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塔元村：塔元村十组狮子庙沟新建取水口、过滤池、蓄水池、更换管道，九组乱石窑新建蓄水池、过滤池、拦水坝，一组大块地需更换输水管道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米，黄仕海后（正沟村一组）盘道拐建蓄水池，两个村分开使用。</t>
    </r>
  </si>
  <si>
    <r>
      <rPr>
        <sz val="10"/>
        <rFont val="宋体"/>
        <charset val="134"/>
      </rPr>
      <t>金珠店社区、、塔元村</t>
    </r>
  </si>
  <si>
    <r>
      <rPr>
        <sz val="10"/>
        <color indexed="8"/>
        <rFont val="宋体"/>
        <charset val="134"/>
      </rPr>
      <t>佐龙镇</t>
    </r>
  </si>
  <si>
    <r>
      <rPr>
        <sz val="10"/>
        <color theme="1"/>
        <rFont val="宋体"/>
        <charset val="134"/>
      </rPr>
      <t>蔺河镇饮水安全成果巩固项目</t>
    </r>
  </si>
  <si>
    <r>
      <rPr>
        <sz val="10"/>
        <rFont val="宋体"/>
        <charset val="134"/>
      </rPr>
      <t>大湾村：一组贵沟新建取水口；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草垭村：中草光联村供水猪槽沟建取水口一处、建慢滤池一座、铺管道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新建村：四组铺子湾扩建隔壁凉水井、新增主管道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棋盘村：六组垭子沟供水新增取水口，分区供水，二组杨家坪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户分散供水新建饮水工程一处；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茶园村：八组扎口石拦水坝底部硬化，四组新修拦水坝一处、新建过滤池、蓄水池各一处，更换管道。</t>
    </r>
  </si>
  <si>
    <r>
      <rPr>
        <sz val="10"/>
        <rFont val="宋体"/>
        <charset val="134"/>
      </rPr>
      <t>大湾村、草垭村、新建村、棋盘村、茶园村</t>
    </r>
  </si>
  <si>
    <r>
      <rPr>
        <sz val="10"/>
        <color indexed="8"/>
        <rFont val="宋体"/>
        <charset val="134"/>
      </rPr>
      <t>蔺河镇</t>
    </r>
  </si>
  <si>
    <r>
      <rPr>
        <sz val="10"/>
        <color theme="1"/>
        <rFont val="宋体"/>
        <charset val="134"/>
      </rPr>
      <t>南宫山镇集镇供水应急水源工程</t>
    </r>
  </si>
  <si>
    <r>
      <rPr>
        <sz val="10"/>
        <color theme="1"/>
        <rFont val="宋体"/>
        <charset val="134"/>
      </rPr>
      <t>新建取水口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处（拦水坝、取水明渠、过滤池），铺设输水管道</t>
    </r>
    <r>
      <rPr>
        <sz val="10"/>
        <color theme="1"/>
        <rFont val="Times New Roman"/>
        <charset val="134"/>
      </rPr>
      <t>2000m</t>
    </r>
    <r>
      <rPr>
        <sz val="10"/>
        <color theme="1"/>
        <rFont val="宋体"/>
        <charset val="134"/>
      </rPr>
      <t>。</t>
    </r>
  </si>
  <si>
    <r>
      <rPr>
        <sz val="10"/>
        <color theme="1"/>
        <rFont val="宋体"/>
        <charset val="134"/>
      </rPr>
      <t>红日社区</t>
    </r>
  </si>
  <si>
    <r>
      <rPr>
        <sz val="10"/>
        <color theme="1"/>
        <rFont val="宋体"/>
        <charset val="134"/>
      </rPr>
      <t>城关镇新春村四五组供水工程</t>
    </r>
  </si>
  <si>
    <r>
      <rPr>
        <sz val="10"/>
        <color theme="1"/>
        <rFont val="宋体"/>
        <charset val="134"/>
      </rPr>
      <t>新建取水口处（拦水坝、取水明渠、过滤池），减压池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座，铺设输水管道</t>
    </r>
    <r>
      <rPr>
        <sz val="10"/>
        <color theme="1"/>
        <rFont val="Times New Roman"/>
        <charset val="134"/>
      </rPr>
      <t>4800m</t>
    </r>
    <r>
      <rPr>
        <sz val="10"/>
        <color theme="1"/>
        <rFont val="宋体"/>
        <charset val="134"/>
      </rPr>
      <t>。</t>
    </r>
  </si>
  <si>
    <r>
      <rPr>
        <sz val="10"/>
        <color theme="1"/>
        <rFont val="宋体"/>
        <charset val="134"/>
      </rPr>
      <t>新春村</t>
    </r>
  </si>
  <si>
    <r>
      <rPr>
        <sz val="10"/>
        <color theme="1"/>
        <rFont val="宋体"/>
        <charset val="134"/>
      </rPr>
      <t>官元镇饮水安全成果巩固项目</t>
    </r>
  </si>
  <si>
    <r>
      <rPr>
        <sz val="10"/>
        <color theme="1"/>
        <rFont val="宋体"/>
        <charset val="134"/>
      </rPr>
      <t>龙板营村：四组新建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立方米蓄水池，拦水坝一座，铺设饮水管网</t>
    </r>
    <r>
      <rPr>
        <sz val="10"/>
        <color theme="1"/>
        <rFont val="Times New Roman"/>
        <charset val="134"/>
      </rPr>
      <t>1500</t>
    </r>
    <r>
      <rPr>
        <sz val="10"/>
        <color theme="1"/>
        <rFont val="宋体"/>
        <charset val="134"/>
      </rPr>
      <t>米，及配套其他相应相应附属设施。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吉安社区：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二组新建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立方米蓄水池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，拦水坝一座，铺设饮水管网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宋体"/>
        <charset val="134"/>
      </rPr>
      <t>米，配套及其他相应附属设施。</t>
    </r>
  </si>
  <si>
    <r>
      <rPr>
        <sz val="10"/>
        <color theme="1"/>
        <rFont val="宋体"/>
        <charset val="134"/>
      </rPr>
      <t>官元镇</t>
    </r>
  </si>
  <si>
    <r>
      <rPr>
        <sz val="10"/>
        <color theme="1"/>
        <rFont val="宋体"/>
        <charset val="134"/>
      </rPr>
      <t>龙板营村吉安社区</t>
    </r>
  </si>
  <si>
    <r>
      <rPr>
        <sz val="10"/>
        <color theme="1"/>
        <rFont val="宋体"/>
        <charset val="134"/>
      </rPr>
      <t>城关镇饮水安全成果巩固项目</t>
    </r>
  </si>
  <si>
    <r>
      <rPr>
        <sz val="10"/>
        <rFont val="宋体"/>
        <charset val="134"/>
      </rPr>
      <t>梨树村：四、十二、十三组供水工程处理坝体渗漏部位，修建取水及过滤设施；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城北新区：七八组供水工程修建过滤池，九组供水工程新建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立方米蓄水池一座；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茅坪村：一组（殿坡）供水工程修复供水工程一处；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四坪社区：五、六、七、八组供水工程新建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立方米蓄水池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</t>
    </r>
    <r>
      <rPr>
        <sz val="10"/>
        <rFont val="Times New Roman"/>
        <charset val="134"/>
      </rPr>
      <t>,20</t>
    </r>
    <r>
      <rPr>
        <sz val="10"/>
        <rFont val="宋体"/>
        <charset val="134"/>
      </rPr>
      <t>立方米蓄水池一座；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水田村：六口集中供水督促养殖户修建排污处理设施；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春光村：四、六组蓄水池进行防渗处理；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联春村：八组饮水工程蓄水池维护。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万家村：伍先松等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户供水工程铺设管道</t>
    </r>
    <r>
      <rPr>
        <sz val="10"/>
        <rFont val="Times New Roman"/>
        <charset val="134"/>
      </rPr>
      <t>1200</t>
    </r>
    <r>
      <rPr>
        <sz val="10"/>
        <rFont val="宋体"/>
        <charset val="134"/>
      </rPr>
      <t>米，杨耀祥等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户供水工程水源处修建积水井，增加蓄水池盖板，更换水管；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竹林村：十二组供水工程新建过滤池一座。</t>
    </r>
  </si>
  <si>
    <r>
      <rPr>
        <sz val="10"/>
        <rFont val="宋体"/>
        <charset val="134"/>
      </rPr>
      <t>梨树村、城北新区、茅坪村、四平社区、水田村、春光村、联春村、万家村、竹林村</t>
    </r>
  </si>
  <si>
    <r>
      <rPr>
        <sz val="10"/>
        <color indexed="8"/>
        <rFont val="宋体"/>
        <charset val="134"/>
      </rPr>
      <t>城关镇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</si>
  <si>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三</t>
    </r>
    <r>
      <rPr>
        <sz val="11"/>
        <color theme="1"/>
        <rFont val="Times New Roman"/>
        <charset val="134"/>
      </rPr>
      <t>)</t>
    </r>
  </si>
  <si>
    <r>
      <rPr>
        <b/>
        <sz val="11"/>
        <color theme="1"/>
        <rFont val="宋体"/>
        <charset val="134"/>
      </rPr>
      <t>水毁河堤</t>
    </r>
  </si>
  <si>
    <r>
      <rPr>
        <sz val="10"/>
        <rFont val="宋体"/>
        <charset val="134"/>
      </rPr>
      <t>堰门镇集镇安置点河堤完善及水毁修复项目</t>
    </r>
  </si>
  <si>
    <r>
      <rPr>
        <sz val="10"/>
        <rFont val="宋体"/>
        <charset val="134"/>
      </rPr>
      <t>新建河堤</t>
    </r>
    <r>
      <rPr>
        <sz val="10"/>
        <rFont val="Times New Roman"/>
        <charset val="134"/>
      </rPr>
      <t>90</t>
    </r>
    <r>
      <rPr>
        <sz val="10"/>
        <rFont val="宋体"/>
        <charset val="134"/>
      </rPr>
      <t>米，加固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米，硬化道路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平方米，新建桥梁一座，长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米，宽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米</t>
    </r>
  </si>
  <si>
    <r>
      <rPr>
        <sz val="10"/>
        <color theme="1"/>
        <rFont val="宋体"/>
        <charset val="134"/>
      </rPr>
      <t>堰门镇</t>
    </r>
  </si>
  <si>
    <r>
      <rPr>
        <sz val="10"/>
        <rFont val="宋体"/>
        <charset val="134"/>
      </rPr>
      <t>南宫山镇区域敬老院及龙安安置点水毁河堤修复工程</t>
    </r>
  </si>
  <si>
    <r>
      <rPr>
        <sz val="10"/>
        <rFont val="宋体"/>
        <charset val="134"/>
      </rPr>
      <t>新建集镇区域敬老院及龙安村安置点水毁河堤</t>
    </r>
    <r>
      <rPr>
        <sz val="10"/>
        <rFont val="Times New Roman"/>
        <charset val="134"/>
      </rPr>
      <t>210</t>
    </r>
    <r>
      <rPr>
        <sz val="10"/>
        <rFont val="宋体"/>
        <charset val="134"/>
      </rPr>
      <t>米</t>
    </r>
  </si>
  <si>
    <r>
      <rPr>
        <sz val="10"/>
        <rFont val="宋体"/>
        <charset val="134"/>
      </rPr>
      <t>南宫镇</t>
    </r>
  </si>
  <si>
    <r>
      <rPr>
        <sz val="10"/>
        <rFont val="宋体"/>
        <charset val="134"/>
      </rPr>
      <t>龙安村</t>
    </r>
  </si>
  <si>
    <r>
      <rPr>
        <sz val="10"/>
        <color indexed="8"/>
        <rFont val="宋体"/>
        <charset val="134"/>
      </rPr>
      <t>南宫山镇</t>
    </r>
  </si>
  <si>
    <r>
      <rPr>
        <b/>
        <sz val="12"/>
        <color theme="1"/>
        <rFont val="宋体"/>
        <charset val="134"/>
      </rPr>
      <t>三</t>
    </r>
  </si>
  <si>
    <r>
      <rPr>
        <b/>
        <sz val="11"/>
        <color theme="1"/>
        <rFont val="宋体"/>
        <charset val="134"/>
      </rPr>
      <t>人居环境整治</t>
    </r>
  </si>
  <si>
    <r>
      <rPr>
        <sz val="10"/>
        <rFont val="宋体"/>
        <charset val="134"/>
      </rPr>
      <t>人居环境整治</t>
    </r>
  </si>
  <si>
    <r>
      <rPr>
        <sz val="10"/>
        <rFont val="宋体"/>
        <charset val="134"/>
      </rPr>
      <t>民主镇田湾村人居环境整治提升项目</t>
    </r>
  </si>
  <si>
    <r>
      <rPr>
        <sz val="10"/>
        <rFont val="宋体"/>
        <charset val="134"/>
      </rPr>
      <t>整治提升田湾村集中安置点居住环境，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个院落实施美化、村内绿化，修建公厕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处，改造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处。</t>
    </r>
  </si>
  <si>
    <r>
      <rPr>
        <sz val="10"/>
        <rFont val="宋体"/>
        <charset val="134"/>
      </rPr>
      <t>田湾村</t>
    </r>
  </si>
  <si>
    <t>民主镇兰家坝、马安村人居环境整治提升项目</t>
  </si>
  <si>
    <t>整治提升兰家坝村、马安村居住环境，院落实施美化、村内绿化。</t>
  </si>
  <si>
    <t>兰家坝村、马安村</t>
  </si>
  <si>
    <t>城关镇茅坪村人居环境整治提升项目</t>
  </si>
  <si>
    <t>整治提升茅坪村居住环境，院落实施美化、村内绿化。</t>
  </si>
  <si>
    <t>城关镇</t>
  </si>
  <si>
    <t>茅坪村</t>
  </si>
  <si>
    <t>四季镇长梁村人居环境整治提升项目</t>
  </si>
  <si>
    <t>整治提升长梁村居住环境，院落实施美化、村内绿化。</t>
  </si>
  <si>
    <t>四季镇</t>
  </si>
  <si>
    <t>长梁村</t>
  </si>
  <si>
    <t>南宫山镇展望村人居环境整治提升项目</t>
  </si>
  <si>
    <t>整治提升展望村居住环境，院落实施美化、村内绿化。</t>
  </si>
  <si>
    <t>南宫山镇</t>
  </si>
  <si>
    <t>展望村</t>
  </si>
  <si>
    <t>佐龙镇乱石沟村人居环境整治提升项目</t>
  </si>
  <si>
    <t>整治提升乱石沟村居住环境，院落实施美化、村内绿化。</t>
  </si>
  <si>
    <t>佐龙镇</t>
  </si>
  <si>
    <t>乱石沟村</t>
  </si>
  <si>
    <r>
      <rPr>
        <sz val="10"/>
        <rFont val="宋体"/>
        <charset val="134"/>
      </rPr>
      <t>孟石岭镇武学村人居环境整治提升项目</t>
    </r>
  </si>
  <si>
    <r>
      <rPr>
        <sz val="10"/>
        <rFont val="宋体"/>
        <charset val="134"/>
      </rPr>
      <t>新建污水处理站一处，检查井一处，铺设污水管网</t>
    </r>
    <r>
      <rPr>
        <sz val="10"/>
        <rFont val="Times New Roman"/>
        <charset val="134"/>
      </rPr>
      <t>630</t>
    </r>
    <r>
      <rPr>
        <sz val="10"/>
        <rFont val="宋体"/>
        <charset val="134"/>
      </rPr>
      <t>米。</t>
    </r>
  </si>
  <si>
    <r>
      <rPr>
        <sz val="10"/>
        <rFont val="宋体"/>
        <charset val="134"/>
      </rPr>
      <t>武学村</t>
    </r>
  </si>
  <si>
    <r>
      <rPr>
        <b/>
        <sz val="12"/>
        <color theme="1"/>
        <rFont val="宋体"/>
        <charset val="134"/>
      </rPr>
      <t>四</t>
    </r>
  </si>
  <si>
    <r>
      <rPr>
        <b/>
        <sz val="11"/>
        <color theme="1"/>
        <rFont val="宋体"/>
        <charset val="134"/>
      </rPr>
      <t>其他项目（小额信贷贴息）</t>
    </r>
  </si>
  <si>
    <r>
      <rPr>
        <sz val="10"/>
        <color theme="1"/>
        <rFont val="宋体"/>
        <charset val="134"/>
      </rPr>
      <t>金融扶持</t>
    </r>
  </si>
  <si>
    <r>
      <rPr>
        <sz val="10"/>
        <rFont val="宋体"/>
        <charset val="134"/>
      </rPr>
      <t>小额信贷贴息</t>
    </r>
  </si>
  <si>
    <r>
      <rPr>
        <sz val="10"/>
        <color theme="1"/>
        <rFont val="宋体"/>
        <charset val="134"/>
      </rPr>
      <t>脱贫人口小额信贷贴息资金</t>
    </r>
  </si>
  <si>
    <r>
      <rPr>
        <sz val="10"/>
        <color theme="1"/>
        <rFont val="宋体"/>
        <charset val="134"/>
      </rPr>
      <t>岚皋县</t>
    </r>
  </si>
  <si>
    <r>
      <rPr>
        <sz val="10"/>
        <color theme="1"/>
        <rFont val="宋体"/>
        <charset val="134"/>
      </rPr>
      <t>乡村振兴局</t>
    </r>
  </si>
  <si>
    <r>
      <rPr>
        <b/>
        <sz val="24"/>
        <rFont val="Times New Roman"/>
        <charset val="134"/>
      </rPr>
      <t>2021</t>
    </r>
    <r>
      <rPr>
        <b/>
        <sz val="24"/>
        <rFont val="方正小标宋简体"/>
        <charset val="134"/>
      </rPr>
      <t>年度衔接资金项目汇总表</t>
    </r>
  </si>
  <si>
    <r>
      <rPr>
        <b/>
        <sz val="11"/>
        <rFont val="宋体"/>
        <charset val="134"/>
      </rPr>
      <t>项目个数</t>
    </r>
  </si>
  <si>
    <r>
      <rPr>
        <b/>
        <sz val="11"/>
        <color theme="1"/>
        <rFont val="宋体"/>
        <charset val="134"/>
      </rPr>
      <t>备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注</t>
    </r>
  </si>
  <si>
    <r>
      <rPr>
        <b/>
        <sz val="11"/>
        <rFont val="宋体"/>
        <charset val="134"/>
      </rPr>
      <t>衔接资金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</si>
  <si>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</si>
  <si>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县级</t>
    </r>
  </si>
  <si>
    <r>
      <rPr>
        <sz val="11"/>
        <color theme="1"/>
        <rFont val="宋体"/>
        <charset val="134"/>
      </rPr>
      <t>一</t>
    </r>
  </si>
  <si>
    <r>
      <rPr>
        <b/>
        <sz val="11"/>
        <color theme="1"/>
        <rFont val="宋体"/>
        <charset val="134"/>
      </rPr>
      <t>农业产业发展</t>
    </r>
  </si>
  <si>
    <r>
      <rPr>
        <sz val="9"/>
        <color theme="1"/>
        <rFont val="宋体"/>
        <charset val="134"/>
      </rPr>
      <t>（一）</t>
    </r>
  </si>
  <si>
    <r>
      <rPr>
        <sz val="11"/>
        <color theme="1"/>
        <rFont val="宋体"/>
        <charset val="134"/>
      </rPr>
      <t>产业扶持发展</t>
    </r>
  </si>
  <si>
    <r>
      <rPr>
        <sz val="9"/>
        <color theme="1"/>
        <rFont val="宋体"/>
        <charset val="134"/>
      </rPr>
      <t>（二）</t>
    </r>
  </si>
  <si>
    <r>
      <rPr>
        <sz val="11"/>
        <color theme="1"/>
        <rFont val="宋体"/>
        <charset val="134"/>
      </rPr>
      <t>产业基础配套设施</t>
    </r>
  </si>
  <si>
    <r>
      <rPr>
        <sz val="11"/>
        <color theme="1"/>
        <rFont val="宋体"/>
        <charset val="134"/>
      </rPr>
      <t>二</t>
    </r>
  </si>
  <si>
    <r>
      <rPr>
        <sz val="11"/>
        <color theme="1"/>
        <rFont val="宋体"/>
        <charset val="134"/>
      </rPr>
      <t>村组道路</t>
    </r>
  </si>
  <si>
    <r>
      <rPr>
        <sz val="11"/>
        <color theme="1"/>
        <rFont val="宋体"/>
        <charset val="134"/>
      </rPr>
      <t>安全饮水</t>
    </r>
  </si>
  <si>
    <r>
      <rPr>
        <sz val="9"/>
        <color theme="1"/>
        <rFont val="宋体"/>
        <charset val="134"/>
      </rPr>
      <t>（三）</t>
    </r>
  </si>
  <si>
    <r>
      <rPr>
        <sz val="11"/>
        <color theme="1"/>
        <rFont val="宋体"/>
        <charset val="134"/>
      </rPr>
      <t>水毁河堤</t>
    </r>
  </si>
  <si>
    <r>
      <rPr>
        <sz val="11"/>
        <color theme="1"/>
        <rFont val="宋体"/>
        <charset val="134"/>
      </rPr>
      <t>三</t>
    </r>
  </si>
  <si>
    <r>
      <rPr>
        <sz val="11"/>
        <color theme="1"/>
        <rFont val="宋体"/>
        <charset val="134"/>
      </rPr>
      <t>四</t>
    </r>
  </si>
  <si>
    <r>
      <rPr>
        <sz val="11"/>
        <color theme="1"/>
        <rFont val="宋体"/>
        <charset val="134"/>
      </rPr>
      <t>备注：本次中央下达财政衔接资金</t>
    </r>
    <r>
      <rPr>
        <sz val="11"/>
        <color theme="1"/>
        <rFont val="Times New Roman"/>
        <charset val="134"/>
      </rPr>
      <t>1800</t>
    </r>
    <r>
      <rPr>
        <sz val="11"/>
        <color theme="1"/>
        <rFont val="宋体"/>
        <charset val="134"/>
      </rPr>
      <t>万元，调整第二批省级财政衔接资金</t>
    </r>
    <r>
      <rPr>
        <sz val="11"/>
        <color theme="1"/>
        <rFont val="Times New Roman"/>
        <charset val="134"/>
      </rPr>
      <t>370</t>
    </r>
    <r>
      <rPr>
        <sz val="11"/>
        <color theme="1"/>
        <rFont val="宋体"/>
        <charset val="134"/>
      </rPr>
      <t>万元，故本次共下达财政衔接资金计划</t>
    </r>
    <r>
      <rPr>
        <sz val="11"/>
        <color theme="1"/>
        <rFont val="Times New Roman"/>
        <charset val="134"/>
      </rPr>
      <t>2170</t>
    </r>
    <r>
      <rPr>
        <sz val="11"/>
        <color theme="1"/>
        <rFont val="宋体"/>
        <charset val="134"/>
      </rPr>
      <t>万元。</t>
    </r>
  </si>
</sst>
</file>

<file path=xl/styles.xml><?xml version="1.0" encoding="utf-8"?>
<styleSheet xmlns="http://schemas.openxmlformats.org/spreadsheetml/2006/main">
  <numFmts count="9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  <numFmt numFmtId="179" formatCode="0.0_);[Red]\(0.0\)"/>
    <numFmt numFmtId="180" formatCode="0_);[Red]\(0\)"/>
  </numFmts>
  <fonts count="4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0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1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Tahoma"/>
      <charset val="134"/>
    </font>
    <font>
      <b/>
      <sz val="24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/>
    <xf numFmtId="0" fontId="0" fillId="12" borderId="12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30" fillId="21" borderId="14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4" fillId="32" borderId="0">
      <alignment vertical="center"/>
    </xf>
    <xf numFmtId="0" fontId="18" fillId="1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5">
    <cellStyle name="常规" xfId="0" builtinId="0"/>
    <cellStyle name="常规 2 17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15 3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好 10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15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7"/>
  <sheetViews>
    <sheetView tabSelected="1" workbookViewId="0">
      <pane ySplit="5" topLeftCell="A6" activePane="bottomLeft" state="frozen"/>
      <selection/>
      <selection pane="bottomLeft" activeCell="K16" sqref="K16"/>
    </sheetView>
  </sheetViews>
  <sheetFormatPr defaultColWidth="9" defaultRowHeight="15"/>
  <cols>
    <col min="1" max="1" width="5.375" style="1" customWidth="1"/>
    <col min="2" max="2" width="7.875" style="1" customWidth="1"/>
    <col min="3" max="3" width="11.375" style="1" customWidth="1"/>
    <col min="4" max="4" width="31.875" style="1" customWidth="1"/>
    <col min="5" max="5" width="8.75" style="1" customWidth="1"/>
    <col min="6" max="6" width="8.125" style="1" customWidth="1"/>
    <col min="7" max="7" width="10.625" style="1" customWidth="1"/>
    <col min="8" max="9" width="9.5" style="1" customWidth="1"/>
    <col min="10" max="10" width="10.125" style="1" customWidth="1"/>
    <col min="11" max="11" width="9.25" style="1" customWidth="1"/>
    <col min="12" max="13" width="7.5" style="1" customWidth="1"/>
    <col min="14" max="14" width="10.625" style="1" customWidth="1"/>
    <col min="15" max="15" width="11.75" style="1" customWidth="1"/>
    <col min="16" max="16" width="8.125" style="1" customWidth="1"/>
    <col min="17" max="16379" width="9" style="1"/>
    <col min="16380" max="16384" width="9" style="27"/>
  </cols>
  <sheetData>
    <row r="1" s="1" customFormat="1" ht="53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18" customHeight="1" spans="1:16">
      <c r="A2" s="4" t="s">
        <v>1</v>
      </c>
      <c r="B2" s="6" t="s">
        <v>2</v>
      </c>
      <c r="C2" s="4" t="s">
        <v>3</v>
      </c>
      <c r="D2" s="4" t="s">
        <v>4</v>
      </c>
      <c r="E2" s="4" t="s">
        <v>5</v>
      </c>
      <c r="F2" s="4"/>
      <c r="G2" s="6" t="s">
        <v>6</v>
      </c>
      <c r="H2" s="6"/>
      <c r="I2" s="6"/>
      <c r="J2" s="6"/>
      <c r="K2" s="6"/>
      <c r="L2" s="11" t="s">
        <v>7</v>
      </c>
      <c r="M2" s="11"/>
      <c r="N2" s="57" t="s">
        <v>8</v>
      </c>
      <c r="O2" s="4" t="s">
        <v>9</v>
      </c>
      <c r="P2" s="4" t="s">
        <v>10</v>
      </c>
    </row>
    <row r="3" s="1" customFormat="1" ht="24" customHeight="1" spans="1:16">
      <c r="A3" s="4"/>
      <c r="B3" s="6"/>
      <c r="C3" s="4"/>
      <c r="D3" s="4"/>
      <c r="E3" s="4"/>
      <c r="F3" s="4"/>
      <c r="G3" s="7" t="s">
        <v>11</v>
      </c>
      <c r="H3" s="7" t="s">
        <v>12</v>
      </c>
      <c r="I3" s="7"/>
      <c r="J3" s="7" t="s">
        <v>13</v>
      </c>
      <c r="K3" s="7" t="s">
        <v>14</v>
      </c>
      <c r="L3" s="11"/>
      <c r="M3" s="11"/>
      <c r="N3" s="58"/>
      <c r="O3" s="4"/>
      <c r="P3" s="4"/>
    </row>
    <row r="4" s="1" customFormat="1" ht="27" customHeight="1" spans="1:16">
      <c r="A4" s="4"/>
      <c r="B4" s="6"/>
      <c r="C4" s="4"/>
      <c r="D4" s="4"/>
      <c r="E4" s="4" t="s">
        <v>15</v>
      </c>
      <c r="F4" s="4" t="s">
        <v>16</v>
      </c>
      <c r="G4" s="7"/>
      <c r="H4" s="7" t="s">
        <v>17</v>
      </c>
      <c r="I4" s="7" t="s">
        <v>18</v>
      </c>
      <c r="J4" s="7"/>
      <c r="K4" s="7"/>
      <c r="L4" s="11" t="s">
        <v>19</v>
      </c>
      <c r="M4" s="11" t="s">
        <v>20</v>
      </c>
      <c r="N4" s="59"/>
      <c r="O4" s="4"/>
      <c r="P4" s="4"/>
    </row>
    <row r="5" s="1" customFormat="1" ht="32" customHeight="1" spans="1:16">
      <c r="A5" s="4"/>
      <c r="B5" s="6"/>
      <c r="C5" s="4"/>
      <c r="D5" s="28" t="s">
        <v>11</v>
      </c>
      <c r="E5" s="29"/>
      <c r="F5" s="30"/>
      <c r="G5" s="12">
        <f>G6+G38+G64+G72</f>
        <v>3423.6</v>
      </c>
      <c r="H5" s="12">
        <f>H6+H38+H64+H72</f>
        <v>1800</v>
      </c>
      <c r="I5" s="12">
        <f t="shared" ref="G5:M5" si="0">I6+I38+I64</f>
        <v>370</v>
      </c>
      <c r="J5" s="12">
        <f t="shared" si="0"/>
        <v>881.6</v>
      </c>
      <c r="K5" s="12">
        <f t="shared" si="0"/>
        <v>372</v>
      </c>
      <c r="L5" s="11">
        <f t="shared" si="0"/>
        <v>4649</v>
      </c>
      <c r="M5" s="11">
        <f t="shared" si="0"/>
        <v>14999</v>
      </c>
      <c r="N5" s="59"/>
      <c r="O5" s="4"/>
      <c r="P5" s="4"/>
    </row>
    <row r="6" s="1" customFormat="1" ht="32" customHeight="1" spans="1:16">
      <c r="A6" s="14" t="s">
        <v>21</v>
      </c>
      <c r="B6" s="31" t="s">
        <v>22</v>
      </c>
      <c r="C6" s="32"/>
      <c r="D6" s="4"/>
      <c r="E6" s="4"/>
      <c r="F6" s="4"/>
      <c r="G6" s="12">
        <f>G7+G23</f>
        <v>2077</v>
      </c>
      <c r="H6" s="12">
        <f t="shared" ref="H6:M6" si="1">H7+H23</f>
        <v>743.4</v>
      </c>
      <c r="I6" s="12">
        <f t="shared" si="1"/>
        <v>150</v>
      </c>
      <c r="J6" s="12">
        <f t="shared" si="1"/>
        <v>811.6</v>
      </c>
      <c r="K6" s="12">
        <f t="shared" si="1"/>
        <v>372</v>
      </c>
      <c r="L6" s="11">
        <f t="shared" si="1"/>
        <v>840</v>
      </c>
      <c r="M6" s="11">
        <f t="shared" si="1"/>
        <v>2331</v>
      </c>
      <c r="N6" s="59"/>
      <c r="O6" s="4"/>
      <c r="P6" s="4"/>
    </row>
    <row r="7" s="1" customFormat="1" ht="32" customHeight="1" spans="1:16">
      <c r="A7" s="14" t="s">
        <v>23</v>
      </c>
      <c r="B7" s="33" t="s">
        <v>24</v>
      </c>
      <c r="C7" s="34"/>
      <c r="D7" s="4"/>
      <c r="E7" s="4"/>
      <c r="F7" s="4"/>
      <c r="G7" s="12">
        <f>SUM(G8:G22)</f>
        <v>612</v>
      </c>
      <c r="H7" s="12">
        <f t="shared" ref="H7:M7" si="2">SUM(H8:H22)</f>
        <v>160</v>
      </c>
      <c r="I7" s="12">
        <f t="shared" si="2"/>
        <v>80</v>
      </c>
      <c r="J7" s="12">
        <f t="shared" si="2"/>
        <v>0</v>
      </c>
      <c r="K7" s="12">
        <f t="shared" si="2"/>
        <v>372</v>
      </c>
      <c r="L7" s="11">
        <f t="shared" si="2"/>
        <v>270</v>
      </c>
      <c r="M7" s="11">
        <f t="shared" si="2"/>
        <v>691</v>
      </c>
      <c r="N7" s="59"/>
      <c r="O7" s="4"/>
      <c r="P7" s="4"/>
    </row>
    <row r="8" s="1" customFormat="1" ht="61" customHeight="1" spans="1:16">
      <c r="A8" s="35">
        <v>1</v>
      </c>
      <c r="B8" s="35" t="s">
        <v>25</v>
      </c>
      <c r="C8" s="36" t="s">
        <v>26</v>
      </c>
      <c r="D8" s="36" t="s">
        <v>27</v>
      </c>
      <c r="E8" s="37" t="s">
        <v>28</v>
      </c>
      <c r="F8" s="37" t="s">
        <v>29</v>
      </c>
      <c r="G8" s="38">
        <v>110</v>
      </c>
      <c r="H8" s="38">
        <v>50</v>
      </c>
      <c r="J8" s="38"/>
      <c r="K8" s="38">
        <v>60</v>
      </c>
      <c r="L8" s="60">
        <v>23</v>
      </c>
      <c r="M8" s="60">
        <v>45</v>
      </c>
      <c r="N8" s="37" t="s">
        <v>30</v>
      </c>
      <c r="O8" s="37" t="s">
        <v>31</v>
      </c>
      <c r="P8" s="37"/>
    </row>
    <row r="9" s="1" customFormat="1" ht="57" customHeight="1" spans="1:16">
      <c r="A9" s="35">
        <v>2</v>
      </c>
      <c r="B9" s="35" t="s">
        <v>25</v>
      </c>
      <c r="C9" s="36" t="s">
        <v>32</v>
      </c>
      <c r="D9" s="36" t="s">
        <v>33</v>
      </c>
      <c r="E9" s="37" t="s">
        <v>34</v>
      </c>
      <c r="F9" s="37" t="s">
        <v>35</v>
      </c>
      <c r="G9" s="38">
        <v>30</v>
      </c>
      <c r="H9" s="38">
        <v>10</v>
      </c>
      <c r="I9" s="38"/>
      <c r="J9" s="38"/>
      <c r="K9" s="38">
        <v>20</v>
      </c>
      <c r="L9" s="60">
        <v>20</v>
      </c>
      <c r="M9" s="60">
        <v>43</v>
      </c>
      <c r="N9" s="37" t="s">
        <v>30</v>
      </c>
      <c r="O9" s="37" t="s">
        <v>36</v>
      </c>
      <c r="P9" s="37"/>
    </row>
    <row r="10" s="1" customFormat="1" ht="56" customHeight="1" spans="1:16">
      <c r="A10" s="35">
        <v>3</v>
      </c>
      <c r="B10" s="35" t="s">
        <v>25</v>
      </c>
      <c r="C10" s="36" t="s">
        <v>37</v>
      </c>
      <c r="D10" s="36" t="s">
        <v>33</v>
      </c>
      <c r="E10" s="37" t="s">
        <v>38</v>
      </c>
      <c r="F10" s="37" t="s">
        <v>39</v>
      </c>
      <c r="G10" s="38">
        <v>30</v>
      </c>
      <c r="H10" s="38">
        <v>10</v>
      </c>
      <c r="I10" s="38"/>
      <c r="J10" s="38"/>
      <c r="K10" s="38">
        <v>20</v>
      </c>
      <c r="L10" s="60">
        <v>30</v>
      </c>
      <c r="M10" s="60">
        <v>85</v>
      </c>
      <c r="N10" s="37" t="s">
        <v>30</v>
      </c>
      <c r="O10" s="37" t="s">
        <v>40</v>
      </c>
      <c r="P10" s="37"/>
    </row>
    <row r="11" s="1" customFormat="1" ht="52" customHeight="1" spans="1:16">
      <c r="A11" s="35">
        <v>4</v>
      </c>
      <c r="B11" s="35" t="s">
        <v>25</v>
      </c>
      <c r="C11" s="36" t="s">
        <v>41</v>
      </c>
      <c r="D11" s="36" t="s">
        <v>42</v>
      </c>
      <c r="E11" s="37" t="s">
        <v>43</v>
      </c>
      <c r="F11" s="37" t="s">
        <v>44</v>
      </c>
      <c r="G11" s="38">
        <v>30</v>
      </c>
      <c r="H11" s="38"/>
      <c r="I11" s="38">
        <v>10</v>
      </c>
      <c r="J11" s="38"/>
      <c r="K11" s="38">
        <v>20</v>
      </c>
      <c r="L11" s="60">
        <v>25</v>
      </c>
      <c r="M11" s="60">
        <v>69</v>
      </c>
      <c r="N11" s="37" t="s">
        <v>30</v>
      </c>
      <c r="O11" s="37" t="s">
        <v>45</v>
      </c>
      <c r="P11" s="37"/>
    </row>
    <row r="12" s="1" customFormat="1" ht="56" customHeight="1" spans="1:16">
      <c r="A12" s="35">
        <v>5</v>
      </c>
      <c r="B12" s="35" t="s">
        <v>25</v>
      </c>
      <c r="C12" s="36" t="s">
        <v>46</v>
      </c>
      <c r="D12" s="36" t="s">
        <v>47</v>
      </c>
      <c r="E12" s="37" t="s">
        <v>48</v>
      </c>
      <c r="F12" s="37" t="s">
        <v>49</v>
      </c>
      <c r="G12" s="38">
        <v>30</v>
      </c>
      <c r="H12" s="38">
        <v>10</v>
      </c>
      <c r="I12" s="38"/>
      <c r="J12" s="38"/>
      <c r="K12" s="38">
        <v>20</v>
      </c>
      <c r="L12" s="60">
        <v>30</v>
      </c>
      <c r="M12" s="60">
        <v>75</v>
      </c>
      <c r="N12" s="37" t="s">
        <v>30</v>
      </c>
      <c r="O12" s="37" t="s">
        <v>50</v>
      </c>
      <c r="P12" s="37"/>
    </row>
    <row r="13" s="1" customFormat="1" ht="46" customHeight="1" spans="1:16">
      <c r="A13" s="35">
        <v>6</v>
      </c>
      <c r="B13" s="35" t="s">
        <v>25</v>
      </c>
      <c r="C13" s="36" t="s">
        <v>51</v>
      </c>
      <c r="D13" s="39" t="s">
        <v>52</v>
      </c>
      <c r="E13" s="37" t="s">
        <v>34</v>
      </c>
      <c r="F13" s="37" t="s">
        <v>53</v>
      </c>
      <c r="G13" s="38">
        <v>30</v>
      </c>
      <c r="H13" s="38">
        <v>10</v>
      </c>
      <c r="I13" s="38"/>
      <c r="J13" s="38"/>
      <c r="K13" s="38">
        <v>20</v>
      </c>
      <c r="L13" s="60">
        <v>12</v>
      </c>
      <c r="M13" s="60">
        <v>32</v>
      </c>
      <c r="N13" s="37" t="s">
        <v>30</v>
      </c>
      <c r="O13" s="37" t="s">
        <v>54</v>
      </c>
      <c r="P13" s="37"/>
    </row>
    <row r="14" s="1" customFormat="1" ht="46" customHeight="1" spans="1:16">
      <c r="A14" s="35">
        <v>7</v>
      </c>
      <c r="B14" s="35" t="s">
        <v>25</v>
      </c>
      <c r="C14" s="36" t="s">
        <v>55</v>
      </c>
      <c r="D14" s="39" t="s">
        <v>56</v>
      </c>
      <c r="E14" s="37" t="s">
        <v>57</v>
      </c>
      <c r="F14" s="37" t="s">
        <v>58</v>
      </c>
      <c r="G14" s="38">
        <f>I14+J14+K14</f>
        <v>60</v>
      </c>
      <c r="H14" s="38"/>
      <c r="I14" s="38">
        <v>20</v>
      </c>
      <c r="J14" s="38"/>
      <c r="K14" s="38">
        <v>40</v>
      </c>
      <c r="L14" s="60">
        <v>9</v>
      </c>
      <c r="M14" s="60">
        <v>21</v>
      </c>
      <c r="N14" s="37" t="s">
        <v>30</v>
      </c>
      <c r="O14" s="37" t="s">
        <v>59</v>
      </c>
      <c r="P14" s="37"/>
    </row>
    <row r="15" s="1" customFormat="1" ht="40" customHeight="1" spans="1:16">
      <c r="A15" s="35">
        <v>8</v>
      </c>
      <c r="B15" s="35" t="s">
        <v>25</v>
      </c>
      <c r="C15" s="36" t="s">
        <v>60</v>
      </c>
      <c r="D15" s="39" t="s">
        <v>61</v>
      </c>
      <c r="E15" s="37" t="s">
        <v>62</v>
      </c>
      <c r="F15" s="37" t="s">
        <v>63</v>
      </c>
      <c r="G15" s="38">
        <f>I15+J15+K15</f>
        <v>30</v>
      </c>
      <c r="H15" s="38"/>
      <c r="I15" s="38">
        <v>10</v>
      </c>
      <c r="J15" s="38"/>
      <c r="K15" s="38">
        <v>20</v>
      </c>
      <c r="L15" s="60">
        <v>15</v>
      </c>
      <c r="M15" s="60">
        <v>28</v>
      </c>
      <c r="N15" s="37" t="s">
        <v>30</v>
      </c>
      <c r="O15" s="37" t="s">
        <v>64</v>
      </c>
      <c r="P15" s="37"/>
    </row>
    <row r="16" s="1" customFormat="1" ht="46" customHeight="1" spans="1:16">
      <c r="A16" s="35">
        <v>9</v>
      </c>
      <c r="B16" s="35" t="s">
        <v>25</v>
      </c>
      <c r="C16" s="36" t="s">
        <v>55</v>
      </c>
      <c r="D16" s="39" t="s">
        <v>65</v>
      </c>
      <c r="E16" s="37" t="s">
        <v>57</v>
      </c>
      <c r="F16" s="37" t="s">
        <v>66</v>
      </c>
      <c r="G16" s="38">
        <v>10</v>
      </c>
      <c r="H16" s="38">
        <v>10</v>
      </c>
      <c r="I16" s="38"/>
      <c r="J16" s="38"/>
      <c r="K16" s="38"/>
      <c r="L16" s="60">
        <v>11</v>
      </c>
      <c r="M16" s="60">
        <v>32</v>
      </c>
      <c r="N16" s="37" t="s">
        <v>30</v>
      </c>
      <c r="O16" s="37" t="s">
        <v>67</v>
      </c>
      <c r="P16" s="37"/>
    </row>
    <row r="17" s="1" customFormat="1" ht="42" customHeight="1" spans="1:16">
      <c r="A17" s="35">
        <v>10</v>
      </c>
      <c r="B17" s="35" t="s">
        <v>25</v>
      </c>
      <c r="C17" s="36" t="s">
        <v>60</v>
      </c>
      <c r="D17" s="39" t="s">
        <v>68</v>
      </c>
      <c r="E17" s="37" t="s">
        <v>62</v>
      </c>
      <c r="F17" s="37" t="s">
        <v>69</v>
      </c>
      <c r="G17" s="38">
        <v>5</v>
      </c>
      <c r="H17" s="38">
        <v>5</v>
      </c>
      <c r="I17" s="38"/>
      <c r="J17" s="38"/>
      <c r="K17" s="38"/>
      <c r="L17" s="60">
        <v>9</v>
      </c>
      <c r="M17" s="60">
        <v>22</v>
      </c>
      <c r="N17" s="37" t="s">
        <v>30</v>
      </c>
      <c r="O17" s="37" t="s">
        <v>70</v>
      </c>
      <c r="P17" s="37"/>
    </row>
    <row r="18" s="1" customFormat="1" ht="40" customHeight="1" spans="1:16">
      <c r="A18" s="35">
        <v>11</v>
      </c>
      <c r="B18" s="35" t="s">
        <v>25</v>
      </c>
      <c r="C18" s="36" t="s">
        <v>71</v>
      </c>
      <c r="D18" s="39" t="s">
        <v>72</v>
      </c>
      <c r="E18" s="37" t="s">
        <v>38</v>
      </c>
      <c r="F18" s="37" t="s">
        <v>73</v>
      </c>
      <c r="G18" s="38">
        <f>I18+J18+K18</f>
        <v>30</v>
      </c>
      <c r="H18" s="11"/>
      <c r="I18" s="38">
        <v>10</v>
      </c>
      <c r="J18" s="38"/>
      <c r="K18" s="38">
        <v>20</v>
      </c>
      <c r="L18" s="60">
        <v>11</v>
      </c>
      <c r="M18" s="60">
        <v>33</v>
      </c>
      <c r="N18" s="37" t="s">
        <v>30</v>
      </c>
      <c r="O18" s="37" t="s">
        <v>74</v>
      </c>
      <c r="P18" s="37"/>
    </row>
    <row r="19" s="1" customFormat="1" ht="40" customHeight="1" spans="1:16">
      <c r="A19" s="35">
        <v>12</v>
      </c>
      <c r="B19" s="35" t="s">
        <v>25</v>
      </c>
      <c r="C19" s="36" t="s">
        <v>75</v>
      </c>
      <c r="D19" s="39" t="s">
        <v>76</v>
      </c>
      <c r="E19" s="37" t="s">
        <v>77</v>
      </c>
      <c r="F19" s="37" t="s">
        <v>78</v>
      </c>
      <c r="G19" s="38">
        <v>17</v>
      </c>
      <c r="H19" s="38">
        <v>5</v>
      </c>
      <c r="I19" s="38"/>
      <c r="J19" s="38"/>
      <c r="K19" s="38">
        <v>12</v>
      </c>
      <c r="L19" s="60">
        <v>5</v>
      </c>
      <c r="M19" s="60">
        <v>17</v>
      </c>
      <c r="N19" s="37" t="s">
        <v>30</v>
      </c>
      <c r="O19" s="37" t="s">
        <v>79</v>
      </c>
      <c r="P19" s="37"/>
    </row>
    <row r="20" s="1" customFormat="1" ht="40" customHeight="1" spans="1:16">
      <c r="A20" s="35">
        <v>13</v>
      </c>
      <c r="B20" s="35" t="s">
        <v>25</v>
      </c>
      <c r="C20" s="36" t="s">
        <v>80</v>
      </c>
      <c r="D20" s="36" t="s">
        <v>81</v>
      </c>
      <c r="E20" s="37" t="s">
        <v>43</v>
      </c>
      <c r="F20" s="37" t="s">
        <v>82</v>
      </c>
      <c r="G20" s="38">
        <v>100</v>
      </c>
      <c r="H20" s="38"/>
      <c r="I20" s="38">
        <v>30</v>
      </c>
      <c r="J20" s="38"/>
      <c r="K20" s="38">
        <v>70</v>
      </c>
      <c r="L20" s="60">
        <v>35</v>
      </c>
      <c r="M20" s="60">
        <v>105</v>
      </c>
      <c r="N20" s="37" t="s">
        <v>30</v>
      </c>
      <c r="O20" s="37" t="s">
        <v>83</v>
      </c>
      <c r="P20" s="37"/>
    </row>
    <row r="21" s="1" customFormat="1" ht="40" customHeight="1" spans="1:16">
      <c r="A21" s="35">
        <v>14</v>
      </c>
      <c r="B21" s="35" t="s">
        <v>25</v>
      </c>
      <c r="C21" s="36" t="s">
        <v>84</v>
      </c>
      <c r="D21" s="39" t="s">
        <v>85</v>
      </c>
      <c r="E21" s="37" t="s">
        <v>86</v>
      </c>
      <c r="F21" s="37" t="s">
        <v>87</v>
      </c>
      <c r="G21" s="38">
        <v>30</v>
      </c>
      <c r="H21" s="38">
        <v>30</v>
      </c>
      <c r="I21" s="38"/>
      <c r="J21" s="38"/>
      <c r="K21" s="38"/>
      <c r="L21" s="60">
        <v>12</v>
      </c>
      <c r="M21" s="60">
        <v>32</v>
      </c>
      <c r="N21" s="37" t="s">
        <v>30</v>
      </c>
      <c r="O21" s="37" t="s">
        <v>88</v>
      </c>
      <c r="P21" s="37"/>
    </row>
    <row r="22" s="1" customFormat="1" ht="57" customHeight="1" spans="1:16">
      <c r="A22" s="35">
        <v>15</v>
      </c>
      <c r="B22" s="35" t="s">
        <v>25</v>
      </c>
      <c r="C22" s="36" t="s">
        <v>89</v>
      </c>
      <c r="D22" s="39" t="s">
        <v>90</v>
      </c>
      <c r="E22" s="37" t="s">
        <v>38</v>
      </c>
      <c r="F22" s="37" t="s">
        <v>91</v>
      </c>
      <c r="G22" s="38">
        <v>70</v>
      </c>
      <c r="H22" s="38">
        <v>20</v>
      </c>
      <c r="I22" s="38"/>
      <c r="J22" s="38"/>
      <c r="K22" s="38">
        <v>50</v>
      </c>
      <c r="L22" s="60">
        <v>23</v>
      </c>
      <c r="M22" s="60">
        <v>52</v>
      </c>
      <c r="N22" s="37" t="s">
        <v>30</v>
      </c>
      <c r="O22" s="37" t="s">
        <v>92</v>
      </c>
      <c r="P22" s="37"/>
    </row>
    <row r="23" s="1" customFormat="1" ht="47" customHeight="1" spans="1:16">
      <c r="A23" s="14" t="s">
        <v>93</v>
      </c>
      <c r="B23" s="20" t="s">
        <v>94</v>
      </c>
      <c r="C23" s="14"/>
      <c r="D23" s="36"/>
      <c r="E23" s="37"/>
      <c r="F23" s="37"/>
      <c r="G23" s="40">
        <f t="shared" ref="G23:M23" si="3">SUM(G24:G37)</f>
        <v>1465</v>
      </c>
      <c r="H23" s="40">
        <f t="shared" si="3"/>
        <v>583.4</v>
      </c>
      <c r="I23" s="40">
        <f t="shared" si="3"/>
        <v>70</v>
      </c>
      <c r="J23" s="40">
        <f t="shared" si="3"/>
        <v>811.6</v>
      </c>
      <c r="K23" s="40">
        <f t="shared" si="3"/>
        <v>0</v>
      </c>
      <c r="L23" s="61">
        <f t="shared" si="3"/>
        <v>570</v>
      </c>
      <c r="M23" s="61">
        <f t="shared" si="3"/>
        <v>1640</v>
      </c>
      <c r="N23" s="37"/>
      <c r="O23" s="37"/>
      <c r="P23" s="37"/>
    </row>
    <row r="24" s="1" customFormat="1" ht="47" customHeight="1" spans="1:16">
      <c r="A24" s="13">
        <v>1</v>
      </c>
      <c r="B24" s="35" t="s">
        <v>25</v>
      </c>
      <c r="C24" s="36" t="s">
        <v>95</v>
      </c>
      <c r="D24" s="36" t="s">
        <v>96</v>
      </c>
      <c r="E24" s="35" t="s">
        <v>97</v>
      </c>
      <c r="F24" s="37" t="s">
        <v>98</v>
      </c>
      <c r="G24" s="38">
        <f>H24+J24+I24</f>
        <v>100</v>
      </c>
      <c r="H24" s="38"/>
      <c r="I24" s="38">
        <v>30</v>
      </c>
      <c r="J24" s="38">
        <v>70</v>
      </c>
      <c r="K24" s="11"/>
      <c r="L24" s="35">
        <v>20</v>
      </c>
      <c r="M24" s="35">
        <v>35</v>
      </c>
      <c r="N24" s="37" t="s">
        <v>99</v>
      </c>
      <c r="O24" s="35" t="s">
        <v>97</v>
      </c>
      <c r="P24" s="37"/>
    </row>
    <row r="25" s="1" customFormat="1" ht="66" customHeight="1" spans="1:16">
      <c r="A25" s="13">
        <v>2</v>
      </c>
      <c r="B25" s="35" t="s">
        <v>25</v>
      </c>
      <c r="C25" s="36" t="s">
        <v>100</v>
      </c>
      <c r="D25" s="36" t="s">
        <v>101</v>
      </c>
      <c r="E25" s="35" t="s">
        <v>97</v>
      </c>
      <c r="F25" s="37" t="s">
        <v>102</v>
      </c>
      <c r="G25" s="38">
        <v>50</v>
      </c>
      <c r="H25" s="38"/>
      <c r="I25" s="19"/>
      <c r="J25" s="38">
        <v>50</v>
      </c>
      <c r="K25" s="11"/>
      <c r="L25" s="35">
        <v>32</v>
      </c>
      <c r="M25" s="35">
        <v>118</v>
      </c>
      <c r="N25" s="37" t="s">
        <v>30</v>
      </c>
      <c r="O25" s="35" t="s">
        <v>97</v>
      </c>
      <c r="P25" s="37" t="s">
        <v>103</v>
      </c>
    </row>
    <row r="26" s="1" customFormat="1" ht="47" customHeight="1" spans="1:16">
      <c r="A26" s="13">
        <v>3</v>
      </c>
      <c r="B26" s="35" t="s">
        <v>25</v>
      </c>
      <c r="C26" s="36" t="s">
        <v>104</v>
      </c>
      <c r="D26" s="36" t="s">
        <v>105</v>
      </c>
      <c r="E26" s="35" t="s">
        <v>97</v>
      </c>
      <c r="F26" s="41" t="s">
        <v>106</v>
      </c>
      <c r="G26" s="38">
        <f t="shared" ref="G25:G36" si="4">H26+J26</f>
        <v>130</v>
      </c>
      <c r="H26" s="38">
        <v>57.2</v>
      </c>
      <c r="I26" s="19"/>
      <c r="J26" s="38">
        <v>72.8</v>
      </c>
      <c r="K26" s="11"/>
      <c r="L26" s="37">
        <v>30</v>
      </c>
      <c r="M26" s="37">
        <v>60</v>
      </c>
      <c r="N26" s="37" t="s">
        <v>99</v>
      </c>
      <c r="O26" s="35" t="s">
        <v>97</v>
      </c>
      <c r="P26" s="37" t="s">
        <v>107</v>
      </c>
    </row>
    <row r="27" s="1" customFormat="1" ht="47" customHeight="1" spans="1:16">
      <c r="A27" s="13">
        <v>4</v>
      </c>
      <c r="B27" s="35" t="s">
        <v>25</v>
      </c>
      <c r="C27" s="36" t="s">
        <v>108</v>
      </c>
      <c r="D27" s="36" t="s">
        <v>109</v>
      </c>
      <c r="E27" s="35" t="s">
        <v>97</v>
      </c>
      <c r="F27" s="35" t="s">
        <v>110</v>
      </c>
      <c r="G27" s="38">
        <v>50</v>
      </c>
      <c r="H27" s="38"/>
      <c r="I27" s="38">
        <v>22</v>
      </c>
      <c r="J27" s="38">
        <v>28</v>
      </c>
      <c r="K27" s="11"/>
      <c r="L27" s="62">
        <v>90</v>
      </c>
      <c r="M27" s="62">
        <v>278</v>
      </c>
      <c r="N27" s="37" t="s">
        <v>99</v>
      </c>
      <c r="O27" s="35" t="s">
        <v>97</v>
      </c>
      <c r="P27" s="37"/>
    </row>
    <row r="28" s="1" customFormat="1" ht="47" customHeight="1" spans="1:16">
      <c r="A28" s="13">
        <v>5</v>
      </c>
      <c r="B28" s="35" t="s">
        <v>25</v>
      </c>
      <c r="C28" s="36" t="s">
        <v>111</v>
      </c>
      <c r="D28" s="36" t="s">
        <v>112</v>
      </c>
      <c r="E28" s="37" t="s">
        <v>77</v>
      </c>
      <c r="F28" s="37" t="s">
        <v>113</v>
      </c>
      <c r="G28" s="38">
        <f t="shared" si="4"/>
        <v>60</v>
      </c>
      <c r="H28" s="38">
        <v>26.4</v>
      </c>
      <c r="I28" s="19"/>
      <c r="J28" s="38">
        <v>33.6</v>
      </c>
      <c r="K28" s="11"/>
      <c r="L28" s="35">
        <v>32</v>
      </c>
      <c r="M28" s="35">
        <v>118</v>
      </c>
      <c r="N28" s="37" t="s">
        <v>99</v>
      </c>
      <c r="O28" s="37" t="s">
        <v>77</v>
      </c>
      <c r="P28" s="35"/>
    </row>
    <row r="29" s="1" customFormat="1" ht="47" customHeight="1" spans="1:16">
      <c r="A29" s="13">
        <v>6</v>
      </c>
      <c r="B29" s="35" t="s">
        <v>25</v>
      </c>
      <c r="C29" s="36" t="s">
        <v>114</v>
      </c>
      <c r="D29" s="36" t="s">
        <v>115</v>
      </c>
      <c r="E29" s="35" t="s">
        <v>116</v>
      </c>
      <c r="F29" s="35" t="s">
        <v>117</v>
      </c>
      <c r="G29" s="38">
        <f t="shared" si="4"/>
        <v>150</v>
      </c>
      <c r="H29" s="38">
        <v>66</v>
      </c>
      <c r="I29" s="19"/>
      <c r="J29" s="38">
        <v>84</v>
      </c>
      <c r="K29" s="11"/>
      <c r="L29" s="60">
        <v>25</v>
      </c>
      <c r="M29" s="60">
        <v>56</v>
      </c>
      <c r="N29" s="37" t="s">
        <v>99</v>
      </c>
      <c r="O29" s="35" t="s">
        <v>116</v>
      </c>
      <c r="P29" s="35"/>
    </row>
    <row r="30" s="1" customFormat="1" ht="47" customHeight="1" spans="1:16">
      <c r="A30" s="13">
        <v>7</v>
      </c>
      <c r="B30" s="35" t="s">
        <v>25</v>
      </c>
      <c r="C30" s="39" t="s">
        <v>118</v>
      </c>
      <c r="D30" s="36" t="s">
        <v>119</v>
      </c>
      <c r="E30" s="35" t="s">
        <v>120</v>
      </c>
      <c r="F30" s="42" t="s">
        <v>121</v>
      </c>
      <c r="G30" s="38">
        <f>H30+J30+I30</f>
        <v>100</v>
      </c>
      <c r="H30" s="38">
        <v>26</v>
      </c>
      <c r="I30" s="38">
        <v>18</v>
      </c>
      <c r="J30" s="38">
        <v>56</v>
      </c>
      <c r="K30" s="11"/>
      <c r="L30" s="60">
        <v>26</v>
      </c>
      <c r="M30" s="60">
        <v>64</v>
      </c>
      <c r="N30" s="37" t="s">
        <v>99</v>
      </c>
      <c r="O30" s="35" t="s">
        <v>120</v>
      </c>
      <c r="P30" s="37" t="s">
        <v>107</v>
      </c>
    </row>
    <row r="31" s="1" customFormat="1" ht="47" customHeight="1" spans="1:16">
      <c r="A31" s="13">
        <v>8</v>
      </c>
      <c r="B31" s="35" t="s">
        <v>25</v>
      </c>
      <c r="C31" s="36" t="s">
        <v>122</v>
      </c>
      <c r="D31" s="36" t="s">
        <v>123</v>
      </c>
      <c r="E31" s="37" t="s">
        <v>124</v>
      </c>
      <c r="F31" s="41" t="s">
        <v>125</v>
      </c>
      <c r="G31" s="38">
        <f t="shared" si="4"/>
        <v>150</v>
      </c>
      <c r="H31" s="38">
        <v>66</v>
      </c>
      <c r="I31" s="19"/>
      <c r="J31" s="38">
        <v>84</v>
      </c>
      <c r="K31" s="11"/>
      <c r="L31" s="35">
        <v>32</v>
      </c>
      <c r="M31" s="35">
        <v>118</v>
      </c>
      <c r="N31" s="37" t="s">
        <v>99</v>
      </c>
      <c r="O31" s="37" t="s">
        <v>124</v>
      </c>
      <c r="P31" s="35"/>
    </row>
    <row r="32" s="1" customFormat="1" ht="47" customHeight="1" spans="1:16">
      <c r="A32" s="13">
        <v>9</v>
      </c>
      <c r="B32" s="35" t="s">
        <v>25</v>
      </c>
      <c r="C32" s="36" t="s">
        <v>126</v>
      </c>
      <c r="D32" s="36" t="s">
        <v>127</v>
      </c>
      <c r="E32" s="37" t="s">
        <v>128</v>
      </c>
      <c r="F32" s="41" t="s">
        <v>129</v>
      </c>
      <c r="G32" s="38">
        <f t="shared" si="4"/>
        <v>140</v>
      </c>
      <c r="H32" s="38">
        <v>61.6</v>
      </c>
      <c r="I32" s="19"/>
      <c r="J32" s="38">
        <v>78.4</v>
      </c>
      <c r="K32" s="11"/>
      <c r="L32" s="37">
        <v>30</v>
      </c>
      <c r="M32" s="37">
        <v>60</v>
      </c>
      <c r="N32" s="37" t="s">
        <v>99</v>
      </c>
      <c r="O32" s="37" t="s">
        <v>128</v>
      </c>
      <c r="P32" s="37"/>
    </row>
    <row r="33" s="1" customFormat="1" ht="47" customHeight="1" spans="1:16">
      <c r="A33" s="13">
        <v>10</v>
      </c>
      <c r="B33" s="35" t="s">
        <v>25</v>
      </c>
      <c r="C33" s="36" t="s">
        <v>130</v>
      </c>
      <c r="D33" s="36" t="s">
        <v>131</v>
      </c>
      <c r="E33" s="37" t="s">
        <v>28</v>
      </c>
      <c r="F33" s="41" t="s">
        <v>132</v>
      </c>
      <c r="G33" s="38">
        <f t="shared" si="4"/>
        <v>125</v>
      </c>
      <c r="H33" s="38">
        <v>55</v>
      </c>
      <c r="I33" s="19"/>
      <c r="J33" s="38">
        <v>70</v>
      </c>
      <c r="K33" s="11"/>
      <c r="L33" s="62">
        <v>90</v>
      </c>
      <c r="M33" s="62">
        <v>278</v>
      </c>
      <c r="N33" s="37" t="s">
        <v>99</v>
      </c>
      <c r="O33" s="37" t="s">
        <v>28</v>
      </c>
      <c r="P33" s="37"/>
    </row>
    <row r="34" s="1" customFormat="1" ht="47" customHeight="1" spans="1:16">
      <c r="A34" s="13">
        <v>11</v>
      </c>
      <c r="B34" s="35" t="s">
        <v>25</v>
      </c>
      <c r="C34" s="36" t="s">
        <v>133</v>
      </c>
      <c r="D34" s="36" t="s">
        <v>134</v>
      </c>
      <c r="E34" s="37" t="s">
        <v>62</v>
      </c>
      <c r="F34" s="41" t="s">
        <v>135</v>
      </c>
      <c r="G34" s="38">
        <f t="shared" si="4"/>
        <v>75</v>
      </c>
      <c r="H34" s="38">
        <v>33</v>
      </c>
      <c r="I34" s="19"/>
      <c r="J34" s="38">
        <v>42</v>
      </c>
      <c r="K34" s="11"/>
      <c r="L34" s="35">
        <v>32</v>
      </c>
      <c r="M34" s="35">
        <v>118</v>
      </c>
      <c r="N34" s="37" t="s">
        <v>99</v>
      </c>
      <c r="O34" s="37" t="s">
        <v>62</v>
      </c>
      <c r="P34" s="37" t="s">
        <v>107</v>
      </c>
    </row>
    <row r="35" s="1" customFormat="1" ht="47" customHeight="1" spans="1:16">
      <c r="A35" s="13">
        <v>12</v>
      </c>
      <c r="B35" s="35" t="s">
        <v>25</v>
      </c>
      <c r="C35" s="43" t="s">
        <v>136</v>
      </c>
      <c r="D35" s="36" t="s">
        <v>137</v>
      </c>
      <c r="E35" s="37" t="s">
        <v>62</v>
      </c>
      <c r="F35" s="41" t="s">
        <v>138</v>
      </c>
      <c r="G35" s="38">
        <f t="shared" si="4"/>
        <v>55</v>
      </c>
      <c r="H35" s="38">
        <v>24.2</v>
      </c>
      <c r="I35" s="19"/>
      <c r="J35" s="38">
        <v>30.8</v>
      </c>
      <c r="K35" s="11"/>
      <c r="L35" s="35">
        <v>30</v>
      </c>
      <c r="M35" s="35">
        <v>60</v>
      </c>
      <c r="N35" s="37" t="s">
        <v>99</v>
      </c>
      <c r="O35" s="37" t="s">
        <v>62</v>
      </c>
      <c r="P35" s="37"/>
    </row>
    <row r="36" s="1" customFormat="1" ht="47" customHeight="1" spans="1:16">
      <c r="A36" s="13">
        <v>13</v>
      </c>
      <c r="B36" s="35" t="s">
        <v>25</v>
      </c>
      <c r="C36" s="36" t="s">
        <v>139</v>
      </c>
      <c r="D36" s="36" t="s">
        <v>140</v>
      </c>
      <c r="E36" s="37" t="s">
        <v>77</v>
      </c>
      <c r="F36" s="37" t="s">
        <v>141</v>
      </c>
      <c r="G36" s="38">
        <v>80</v>
      </c>
      <c r="H36" s="38">
        <v>80</v>
      </c>
      <c r="I36" s="19"/>
      <c r="J36" s="38"/>
      <c r="K36" s="38"/>
      <c r="L36" s="63">
        <v>71</v>
      </c>
      <c r="M36" s="63">
        <v>209</v>
      </c>
      <c r="N36" s="37" t="s">
        <v>142</v>
      </c>
      <c r="O36" s="37" t="s">
        <v>77</v>
      </c>
      <c r="P36" s="37"/>
    </row>
    <row r="37" s="1" customFormat="1" ht="47" customHeight="1" spans="1:16">
      <c r="A37" s="13">
        <v>14</v>
      </c>
      <c r="B37" s="35" t="s">
        <v>25</v>
      </c>
      <c r="C37" s="36" t="s">
        <v>143</v>
      </c>
      <c r="D37" s="36" t="s">
        <v>144</v>
      </c>
      <c r="E37" s="37" t="s">
        <v>145</v>
      </c>
      <c r="F37" s="41" t="s">
        <v>146</v>
      </c>
      <c r="G37" s="38">
        <f>H37+J37</f>
        <v>200</v>
      </c>
      <c r="H37" s="38">
        <v>88</v>
      </c>
      <c r="I37" s="19"/>
      <c r="J37" s="38">
        <v>112</v>
      </c>
      <c r="K37" s="11"/>
      <c r="L37" s="35">
        <v>30</v>
      </c>
      <c r="M37" s="35">
        <v>68</v>
      </c>
      <c r="N37" s="37" t="s">
        <v>99</v>
      </c>
      <c r="O37" s="37" t="s">
        <v>145</v>
      </c>
      <c r="P37" s="37"/>
    </row>
    <row r="38" s="1" customFormat="1" ht="47" customHeight="1" spans="1:16">
      <c r="A38" s="14" t="s">
        <v>147</v>
      </c>
      <c r="B38" s="44" t="s">
        <v>148</v>
      </c>
      <c r="C38" s="45"/>
      <c r="D38" s="36"/>
      <c r="E38" s="37"/>
      <c r="F38" s="41"/>
      <c r="G38" s="40">
        <f>G39+G52+G61</f>
        <v>1037.2</v>
      </c>
      <c r="H38" s="40">
        <f t="shared" ref="H38:M38" si="5">H39+H52+H61</f>
        <v>807.2</v>
      </c>
      <c r="I38" s="40">
        <f t="shared" si="5"/>
        <v>160</v>
      </c>
      <c r="J38" s="40">
        <f t="shared" si="5"/>
        <v>70</v>
      </c>
      <c r="K38" s="40">
        <f t="shared" si="5"/>
        <v>0</v>
      </c>
      <c r="L38" s="61">
        <f t="shared" si="5"/>
        <v>3673</v>
      </c>
      <c r="M38" s="61">
        <f t="shared" si="5"/>
        <v>12327</v>
      </c>
      <c r="N38" s="37"/>
      <c r="O38" s="37"/>
      <c r="P38" s="37"/>
    </row>
    <row r="39" s="1" customFormat="1" ht="47" customHeight="1" spans="1:16">
      <c r="A39" s="46" t="s">
        <v>23</v>
      </c>
      <c r="B39" s="47" t="s">
        <v>149</v>
      </c>
      <c r="C39" s="48"/>
      <c r="D39" s="36"/>
      <c r="E39" s="37"/>
      <c r="F39" s="41"/>
      <c r="G39" s="40">
        <f t="shared" ref="G39:M39" si="6">SUM(G40:G51)</f>
        <v>330</v>
      </c>
      <c r="H39" s="40">
        <f t="shared" si="6"/>
        <v>330</v>
      </c>
      <c r="I39" s="40">
        <f t="shared" si="6"/>
        <v>0</v>
      </c>
      <c r="J39" s="40">
        <f t="shared" si="6"/>
        <v>0</v>
      </c>
      <c r="K39" s="40">
        <f t="shared" si="6"/>
        <v>0</v>
      </c>
      <c r="L39" s="61">
        <f t="shared" si="6"/>
        <v>539</v>
      </c>
      <c r="M39" s="61">
        <f t="shared" si="6"/>
        <v>1627</v>
      </c>
      <c r="N39" s="37"/>
      <c r="O39" s="37"/>
      <c r="P39" s="37"/>
    </row>
    <row r="40" s="1" customFormat="1" ht="53" customHeight="1" spans="1:16">
      <c r="A40" s="13">
        <v>1</v>
      </c>
      <c r="B40" s="36" t="s">
        <v>150</v>
      </c>
      <c r="C40" s="43" t="s">
        <v>151</v>
      </c>
      <c r="D40" s="36" t="s">
        <v>152</v>
      </c>
      <c r="E40" s="37" t="s">
        <v>124</v>
      </c>
      <c r="F40" s="37" t="s">
        <v>153</v>
      </c>
      <c r="G40" s="38">
        <v>20</v>
      </c>
      <c r="H40" s="38">
        <v>20</v>
      </c>
      <c r="I40" s="19"/>
      <c r="J40" s="11"/>
      <c r="K40" s="38"/>
      <c r="L40" s="35">
        <v>30</v>
      </c>
      <c r="M40" s="35">
        <v>81</v>
      </c>
      <c r="N40" s="37" t="s">
        <v>99</v>
      </c>
      <c r="O40" s="37" t="s">
        <v>124</v>
      </c>
      <c r="P40" s="37"/>
    </row>
    <row r="41" s="1" customFormat="1" ht="49" customHeight="1" spans="1:16">
      <c r="A41" s="13">
        <v>2</v>
      </c>
      <c r="B41" s="36" t="s">
        <v>150</v>
      </c>
      <c r="C41" s="43" t="s">
        <v>154</v>
      </c>
      <c r="D41" s="36" t="s">
        <v>155</v>
      </c>
      <c r="E41" s="37" t="s">
        <v>145</v>
      </c>
      <c r="F41" s="37" t="s">
        <v>156</v>
      </c>
      <c r="G41" s="38">
        <v>17</v>
      </c>
      <c r="H41" s="38">
        <v>17</v>
      </c>
      <c r="I41" s="19"/>
      <c r="J41" s="11"/>
      <c r="K41" s="38"/>
      <c r="L41" s="62">
        <v>90</v>
      </c>
      <c r="M41" s="62">
        <v>278</v>
      </c>
      <c r="N41" s="37" t="s">
        <v>99</v>
      </c>
      <c r="O41" s="37" t="s">
        <v>145</v>
      </c>
      <c r="P41" s="37"/>
    </row>
    <row r="42" s="1" customFormat="1" ht="47" customHeight="1" spans="1:16">
      <c r="A42" s="13">
        <v>3</v>
      </c>
      <c r="B42" s="35" t="s">
        <v>157</v>
      </c>
      <c r="C42" s="43" t="s">
        <v>158</v>
      </c>
      <c r="D42" s="36" t="s">
        <v>159</v>
      </c>
      <c r="E42" s="37" t="s">
        <v>34</v>
      </c>
      <c r="F42" s="37" t="s">
        <v>53</v>
      </c>
      <c r="G42" s="38">
        <v>15</v>
      </c>
      <c r="H42" s="38">
        <v>15</v>
      </c>
      <c r="I42" s="19"/>
      <c r="J42" s="11"/>
      <c r="K42" s="38"/>
      <c r="L42" s="35">
        <v>32</v>
      </c>
      <c r="M42" s="35">
        <v>118</v>
      </c>
      <c r="N42" s="37" t="s">
        <v>99</v>
      </c>
      <c r="O42" s="37" t="s">
        <v>34</v>
      </c>
      <c r="P42" s="37"/>
    </row>
    <row r="43" s="1" customFormat="1" ht="100" customHeight="1" spans="1:16">
      <c r="A43" s="13">
        <v>4</v>
      </c>
      <c r="B43" s="35" t="s">
        <v>157</v>
      </c>
      <c r="C43" s="43" t="s">
        <v>160</v>
      </c>
      <c r="D43" s="36" t="s">
        <v>161</v>
      </c>
      <c r="E43" s="37" t="s">
        <v>57</v>
      </c>
      <c r="F43" s="37" t="s">
        <v>162</v>
      </c>
      <c r="G43" s="38">
        <v>35</v>
      </c>
      <c r="H43" s="38">
        <v>35</v>
      </c>
      <c r="I43" s="19"/>
      <c r="J43" s="11"/>
      <c r="K43" s="38"/>
      <c r="L43" s="37">
        <v>30</v>
      </c>
      <c r="M43" s="37">
        <v>60</v>
      </c>
      <c r="N43" s="37" t="s">
        <v>99</v>
      </c>
      <c r="O43" s="37" t="s">
        <v>57</v>
      </c>
      <c r="P43" s="37"/>
    </row>
    <row r="44" s="1" customFormat="1" ht="50" customHeight="1" spans="1:16">
      <c r="A44" s="13">
        <v>5</v>
      </c>
      <c r="B44" s="35" t="s">
        <v>157</v>
      </c>
      <c r="C44" s="43" t="s">
        <v>163</v>
      </c>
      <c r="D44" s="36" t="s">
        <v>164</v>
      </c>
      <c r="E44" s="37" t="s">
        <v>62</v>
      </c>
      <c r="F44" s="41" t="s">
        <v>138</v>
      </c>
      <c r="G44" s="38">
        <v>20</v>
      </c>
      <c r="H44" s="38">
        <v>20</v>
      </c>
      <c r="I44" s="19"/>
      <c r="J44" s="11"/>
      <c r="K44" s="38"/>
      <c r="L44" s="62">
        <v>90</v>
      </c>
      <c r="M44" s="62">
        <v>278</v>
      </c>
      <c r="N44" s="37" t="s">
        <v>99</v>
      </c>
      <c r="O44" s="37" t="s">
        <v>62</v>
      </c>
      <c r="P44" s="37"/>
    </row>
    <row r="45" s="1" customFormat="1" ht="48" customHeight="1" spans="1:16">
      <c r="A45" s="13">
        <v>6</v>
      </c>
      <c r="B45" s="35" t="s">
        <v>157</v>
      </c>
      <c r="C45" s="43" t="s">
        <v>165</v>
      </c>
      <c r="D45" s="36" t="s">
        <v>166</v>
      </c>
      <c r="E45" s="37" t="s">
        <v>28</v>
      </c>
      <c r="F45" s="41" t="s">
        <v>132</v>
      </c>
      <c r="G45" s="38">
        <v>15</v>
      </c>
      <c r="H45" s="38">
        <v>15</v>
      </c>
      <c r="I45" s="19"/>
      <c r="J45" s="11"/>
      <c r="K45" s="38"/>
      <c r="L45" s="35">
        <v>32</v>
      </c>
      <c r="M45" s="35">
        <v>118</v>
      </c>
      <c r="N45" s="37" t="s">
        <v>99</v>
      </c>
      <c r="O45" s="37" t="s">
        <v>28</v>
      </c>
      <c r="P45" s="37"/>
    </row>
    <row r="46" s="1" customFormat="1" ht="123" customHeight="1" spans="1:16">
      <c r="A46" s="13">
        <v>7</v>
      </c>
      <c r="B46" s="35" t="s">
        <v>157</v>
      </c>
      <c r="C46" s="43" t="s">
        <v>167</v>
      </c>
      <c r="D46" s="36" t="s">
        <v>168</v>
      </c>
      <c r="E46" s="37" t="s">
        <v>43</v>
      </c>
      <c r="F46" s="35" t="s">
        <v>169</v>
      </c>
      <c r="G46" s="38">
        <v>40</v>
      </c>
      <c r="H46" s="38">
        <v>40</v>
      </c>
      <c r="I46" s="19"/>
      <c r="J46" s="11"/>
      <c r="K46" s="38"/>
      <c r="L46" s="35">
        <v>32</v>
      </c>
      <c r="M46" s="35">
        <v>118</v>
      </c>
      <c r="N46" s="37" t="s">
        <v>99</v>
      </c>
      <c r="O46" s="37" t="s">
        <v>43</v>
      </c>
      <c r="P46" s="37"/>
    </row>
    <row r="47" s="1" customFormat="1" ht="92" customHeight="1" spans="1:16">
      <c r="A47" s="13">
        <v>8</v>
      </c>
      <c r="B47" s="35" t="s">
        <v>157</v>
      </c>
      <c r="C47" s="43" t="s">
        <v>170</v>
      </c>
      <c r="D47" s="36" t="s">
        <v>171</v>
      </c>
      <c r="E47" s="37" t="s">
        <v>77</v>
      </c>
      <c r="F47" s="35" t="s">
        <v>172</v>
      </c>
      <c r="G47" s="38">
        <v>68</v>
      </c>
      <c r="H47" s="38">
        <v>68</v>
      </c>
      <c r="I47" s="19"/>
      <c r="J47" s="11"/>
      <c r="K47" s="11"/>
      <c r="L47" s="37">
        <v>30</v>
      </c>
      <c r="M47" s="37">
        <v>60</v>
      </c>
      <c r="N47" s="37" t="s">
        <v>99</v>
      </c>
      <c r="O47" s="37" t="s">
        <v>77</v>
      </c>
      <c r="P47" s="37"/>
    </row>
    <row r="48" s="1" customFormat="1" ht="105" customHeight="1" spans="1:16">
      <c r="A48" s="13">
        <v>9</v>
      </c>
      <c r="B48" s="35" t="s">
        <v>157</v>
      </c>
      <c r="C48" s="43" t="s">
        <v>173</v>
      </c>
      <c r="D48" s="36" t="s">
        <v>174</v>
      </c>
      <c r="E48" s="37" t="s">
        <v>175</v>
      </c>
      <c r="F48" s="35" t="s">
        <v>176</v>
      </c>
      <c r="G48" s="38">
        <v>35</v>
      </c>
      <c r="H48" s="38">
        <v>35</v>
      </c>
      <c r="I48" s="19"/>
      <c r="J48" s="11"/>
      <c r="K48" s="11"/>
      <c r="L48" s="62">
        <v>90</v>
      </c>
      <c r="M48" s="62">
        <v>278</v>
      </c>
      <c r="N48" s="37" t="s">
        <v>99</v>
      </c>
      <c r="O48" s="37" t="s">
        <v>175</v>
      </c>
      <c r="P48" s="37"/>
    </row>
    <row r="49" s="1" customFormat="1" ht="53" customHeight="1" spans="1:16">
      <c r="A49" s="13">
        <v>10</v>
      </c>
      <c r="B49" s="35" t="s">
        <v>157</v>
      </c>
      <c r="C49" s="43" t="s">
        <v>177</v>
      </c>
      <c r="D49" s="36" t="s">
        <v>178</v>
      </c>
      <c r="E49" s="37" t="s">
        <v>38</v>
      </c>
      <c r="F49" s="35" t="s">
        <v>179</v>
      </c>
      <c r="G49" s="38">
        <v>45</v>
      </c>
      <c r="H49" s="38">
        <v>45</v>
      </c>
      <c r="I49" s="19"/>
      <c r="J49" s="11"/>
      <c r="K49" s="11"/>
      <c r="L49" s="35">
        <v>32</v>
      </c>
      <c r="M49" s="35">
        <v>118</v>
      </c>
      <c r="N49" s="37" t="s">
        <v>99</v>
      </c>
      <c r="O49" s="37" t="s">
        <v>38</v>
      </c>
      <c r="P49" s="37"/>
    </row>
    <row r="50" s="1" customFormat="1" ht="42" customHeight="1" spans="1:16">
      <c r="A50" s="13">
        <v>11</v>
      </c>
      <c r="B50" s="35" t="s">
        <v>157</v>
      </c>
      <c r="C50" s="43" t="s">
        <v>180</v>
      </c>
      <c r="D50" s="36" t="s">
        <v>181</v>
      </c>
      <c r="E50" s="37" t="s">
        <v>182</v>
      </c>
      <c r="F50" s="35" t="s">
        <v>183</v>
      </c>
      <c r="G50" s="38">
        <v>8</v>
      </c>
      <c r="H50" s="38">
        <v>8</v>
      </c>
      <c r="I50" s="19"/>
      <c r="J50" s="11"/>
      <c r="K50" s="11"/>
      <c r="L50" s="60">
        <v>25</v>
      </c>
      <c r="M50" s="60">
        <v>56</v>
      </c>
      <c r="N50" s="37" t="s">
        <v>99</v>
      </c>
      <c r="O50" s="37" t="s">
        <v>182</v>
      </c>
      <c r="P50" s="37"/>
    </row>
    <row r="51" s="1" customFormat="1" ht="72" customHeight="1" spans="1:16">
      <c r="A51" s="13">
        <v>12</v>
      </c>
      <c r="B51" s="35" t="s">
        <v>157</v>
      </c>
      <c r="C51" s="43" t="s">
        <v>184</v>
      </c>
      <c r="D51" s="36" t="s">
        <v>185</v>
      </c>
      <c r="E51" s="37" t="s">
        <v>128</v>
      </c>
      <c r="F51" s="35" t="s">
        <v>186</v>
      </c>
      <c r="G51" s="38">
        <v>12</v>
      </c>
      <c r="H51" s="38">
        <v>12</v>
      </c>
      <c r="I51" s="19"/>
      <c r="J51" s="11"/>
      <c r="K51" s="11"/>
      <c r="L51" s="60">
        <v>26</v>
      </c>
      <c r="M51" s="60">
        <v>64</v>
      </c>
      <c r="N51" s="37" t="s">
        <v>99</v>
      </c>
      <c r="O51" s="37" t="s">
        <v>128</v>
      </c>
      <c r="P51" s="37"/>
    </row>
    <row r="52" s="1" customFormat="1" ht="47" customHeight="1" spans="1:16">
      <c r="A52" s="14" t="s">
        <v>93</v>
      </c>
      <c r="B52" s="47" t="s">
        <v>187</v>
      </c>
      <c r="C52" s="48"/>
      <c r="D52" s="36"/>
      <c r="E52" s="37"/>
      <c r="F52" s="35"/>
      <c r="G52" s="40">
        <f>SUM(G53:G60)</f>
        <v>362.2</v>
      </c>
      <c r="H52" s="40">
        <f t="shared" ref="H52:M52" si="7">SUM(H53:H60)</f>
        <v>362.2</v>
      </c>
      <c r="I52" s="40">
        <f t="shared" si="7"/>
        <v>0</v>
      </c>
      <c r="J52" s="40">
        <f t="shared" si="7"/>
        <v>0</v>
      </c>
      <c r="K52" s="40">
        <f t="shared" si="7"/>
        <v>0</v>
      </c>
      <c r="L52" s="61">
        <f t="shared" si="7"/>
        <v>2898</v>
      </c>
      <c r="M52" s="61">
        <f t="shared" si="7"/>
        <v>9927</v>
      </c>
      <c r="N52" s="37"/>
      <c r="O52" s="37"/>
      <c r="P52" s="37"/>
    </row>
    <row r="53" s="1" customFormat="1" ht="231" customHeight="1" spans="1:16">
      <c r="A53" s="13">
        <v>1</v>
      </c>
      <c r="B53" s="35" t="s">
        <v>157</v>
      </c>
      <c r="C53" s="35" t="s">
        <v>188</v>
      </c>
      <c r="D53" s="36" t="s">
        <v>189</v>
      </c>
      <c r="E53" s="37" t="s">
        <v>38</v>
      </c>
      <c r="F53" s="37" t="s">
        <v>190</v>
      </c>
      <c r="G53" s="49">
        <v>37.7</v>
      </c>
      <c r="H53" s="50">
        <v>37.7</v>
      </c>
      <c r="I53" s="49"/>
      <c r="J53" s="35"/>
      <c r="K53" s="64"/>
      <c r="L53" s="63">
        <v>332</v>
      </c>
      <c r="M53" s="63">
        <v>1003</v>
      </c>
      <c r="N53" s="65" t="s">
        <v>191</v>
      </c>
      <c r="O53" s="65" t="s">
        <v>192</v>
      </c>
      <c r="P53" s="37"/>
    </row>
    <row r="54" s="1" customFormat="1" ht="222" customHeight="1" spans="1:16">
      <c r="A54" s="13">
        <v>2</v>
      </c>
      <c r="B54" s="35" t="s">
        <v>157</v>
      </c>
      <c r="C54" s="35" t="s">
        <v>193</v>
      </c>
      <c r="D54" s="36" t="s">
        <v>194</v>
      </c>
      <c r="E54" s="37" t="s">
        <v>175</v>
      </c>
      <c r="F54" s="37" t="s">
        <v>195</v>
      </c>
      <c r="G54" s="49">
        <v>44</v>
      </c>
      <c r="H54" s="50">
        <v>44</v>
      </c>
      <c r="I54" s="49"/>
      <c r="J54" s="35"/>
      <c r="K54" s="64"/>
      <c r="L54" s="37">
        <v>35</v>
      </c>
      <c r="M54" s="37">
        <v>106</v>
      </c>
      <c r="N54" s="65" t="s">
        <v>191</v>
      </c>
      <c r="O54" s="65" t="s">
        <v>196</v>
      </c>
      <c r="P54" s="37"/>
    </row>
    <row r="55" s="1" customFormat="1" ht="104" customHeight="1" spans="1:16">
      <c r="A55" s="13">
        <v>3</v>
      </c>
      <c r="B55" s="35" t="s">
        <v>157</v>
      </c>
      <c r="C55" s="35" t="s">
        <v>197</v>
      </c>
      <c r="D55" s="36" t="s">
        <v>198</v>
      </c>
      <c r="E55" s="37" t="s">
        <v>77</v>
      </c>
      <c r="F55" s="37" t="s">
        <v>199</v>
      </c>
      <c r="G55" s="49">
        <v>34</v>
      </c>
      <c r="H55" s="50">
        <v>34</v>
      </c>
      <c r="I55" s="49"/>
      <c r="J55" s="35"/>
      <c r="K55" s="64"/>
      <c r="L55" s="37">
        <v>220</v>
      </c>
      <c r="M55" s="37">
        <v>876</v>
      </c>
      <c r="N55" s="65" t="s">
        <v>191</v>
      </c>
      <c r="O55" s="65" t="s">
        <v>200</v>
      </c>
      <c r="P55" s="37"/>
    </row>
    <row r="56" s="1" customFormat="1" ht="144" customHeight="1" spans="1:16">
      <c r="A56" s="13">
        <v>4</v>
      </c>
      <c r="B56" s="35" t="s">
        <v>157</v>
      </c>
      <c r="C56" s="35" t="s">
        <v>201</v>
      </c>
      <c r="D56" s="36" t="s">
        <v>202</v>
      </c>
      <c r="E56" s="37" t="s">
        <v>124</v>
      </c>
      <c r="F56" s="37" t="s">
        <v>203</v>
      </c>
      <c r="G56" s="49">
        <v>85</v>
      </c>
      <c r="H56" s="50">
        <v>85</v>
      </c>
      <c r="I56" s="49"/>
      <c r="J56" s="35"/>
      <c r="K56" s="64"/>
      <c r="L56" s="37">
        <v>852</v>
      </c>
      <c r="M56" s="37">
        <v>2479</v>
      </c>
      <c r="N56" s="65" t="s">
        <v>191</v>
      </c>
      <c r="O56" s="65" t="s">
        <v>204</v>
      </c>
      <c r="P56" s="37"/>
    </row>
    <row r="57" s="1" customFormat="1" ht="47" customHeight="1" spans="1:16">
      <c r="A57" s="13">
        <v>5</v>
      </c>
      <c r="B57" s="35" t="s">
        <v>157</v>
      </c>
      <c r="C57" s="35" t="s">
        <v>205</v>
      </c>
      <c r="D57" s="35" t="s">
        <v>206</v>
      </c>
      <c r="E57" s="35" t="s">
        <v>116</v>
      </c>
      <c r="F57" s="35" t="s">
        <v>207</v>
      </c>
      <c r="G57" s="49">
        <v>50</v>
      </c>
      <c r="H57" s="50">
        <v>50</v>
      </c>
      <c r="I57" s="49"/>
      <c r="J57" s="35"/>
      <c r="K57" s="64"/>
      <c r="L57" s="37">
        <v>1200</v>
      </c>
      <c r="M57" s="37">
        <v>4600</v>
      </c>
      <c r="N57" s="65" t="s">
        <v>191</v>
      </c>
      <c r="O57" s="35" t="s">
        <v>116</v>
      </c>
      <c r="P57" s="37"/>
    </row>
    <row r="58" s="1" customFormat="1" ht="47" customHeight="1" spans="1:16">
      <c r="A58" s="13">
        <v>6</v>
      </c>
      <c r="B58" s="35" t="s">
        <v>157</v>
      </c>
      <c r="C58" s="35" t="s">
        <v>208</v>
      </c>
      <c r="D58" s="35" t="s">
        <v>209</v>
      </c>
      <c r="E58" s="35" t="s">
        <v>97</v>
      </c>
      <c r="F58" s="35" t="s">
        <v>210</v>
      </c>
      <c r="G58" s="49">
        <v>20</v>
      </c>
      <c r="H58" s="50">
        <v>20</v>
      </c>
      <c r="I58" s="49"/>
      <c r="J58" s="35"/>
      <c r="K58" s="64"/>
      <c r="L58" s="37">
        <v>86</v>
      </c>
      <c r="M58" s="37">
        <v>310</v>
      </c>
      <c r="N58" s="65" t="s">
        <v>191</v>
      </c>
      <c r="O58" s="35" t="s">
        <v>97</v>
      </c>
      <c r="P58" s="37"/>
    </row>
    <row r="59" s="1" customFormat="1" ht="81" customHeight="1" spans="1:16">
      <c r="A59" s="13">
        <v>7</v>
      </c>
      <c r="B59" s="35" t="s">
        <v>157</v>
      </c>
      <c r="C59" s="35" t="s">
        <v>211</v>
      </c>
      <c r="D59" s="35" t="s">
        <v>212</v>
      </c>
      <c r="E59" s="35" t="s">
        <v>213</v>
      </c>
      <c r="F59" s="35" t="s">
        <v>214</v>
      </c>
      <c r="G59" s="49">
        <v>48</v>
      </c>
      <c r="H59" s="50">
        <v>48</v>
      </c>
      <c r="I59" s="49"/>
      <c r="J59" s="35"/>
      <c r="K59" s="64"/>
      <c r="L59" s="37">
        <v>42</v>
      </c>
      <c r="M59" s="37">
        <v>88</v>
      </c>
      <c r="N59" s="65" t="s">
        <v>191</v>
      </c>
      <c r="O59" s="35" t="s">
        <v>213</v>
      </c>
      <c r="P59" s="37"/>
    </row>
    <row r="60" s="1" customFormat="1" ht="208" customHeight="1" spans="1:16">
      <c r="A60" s="13">
        <v>8</v>
      </c>
      <c r="B60" s="35" t="s">
        <v>157</v>
      </c>
      <c r="C60" s="35" t="s">
        <v>215</v>
      </c>
      <c r="D60" s="36" t="s">
        <v>216</v>
      </c>
      <c r="E60" s="37" t="s">
        <v>43</v>
      </c>
      <c r="F60" s="37" t="s">
        <v>217</v>
      </c>
      <c r="G60" s="49">
        <v>43.5</v>
      </c>
      <c r="H60" s="50">
        <v>43.5</v>
      </c>
      <c r="I60" s="49"/>
      <c r="J60" s="35"/>
      <c r="K60" s="64"/>
      <c r="L60" s="37">
        <v>131</v>
      </c>
      <c r="M60" s="37">
        <v>465</v>
      </c>
      <c r="N60" s="65" t="s">
        <v>191</v>
      </c>
      <c r="O60" s="65" t="s">
        <v>218</v>
      </c>
      <c r="P60" s="37"/>
    </row>
    <row r="61" s="1" customFormat="1" ht="45" customHeight="1" spans="1:16">
      <c r="A61" s="13" t="s">
        <v>219</v>
      </c>
      <c r="B61" s="47" t="s">
        <v>220</v>
      </c>
      <c r="C61" s="48"/>
      <c r="D61" s="36"/>
      <c r="E61" s="37"/>
      <c r="F61" s="37"/>
      <c r="G61" s="51">
        <f>SUM(G62:G63)</f>
        <v>345</v>
      </c>
      <c r="H61" s="51">
        <f t="shared" ref="H61:M61" si="8">SUM(H62:H63)</f>
        <v>115</v>
      </c>
      <c r="I61" s="51">
        <f t="shared" si="8"/>
        <v>160</v>
      </c>
      <c r="J61" s="51">
        <f t="shared" si="8"/>
        <v>70</v>
      </c>
      <c r="K61" s="51">
        <f t="shared" si="8"/>
        <v>0</v>
      </c>
      <c r="L61" s="66">
        <f t="shared" si="8"/>
        <v>236</v>
      </c>
      <c r="M61" s="66">
        <f t="shared" si="8"/>
        <v>773</v>
      </c>
      <c r="N61" s="65"/>
      <c r="O61" s="65"/>
      <c r="P61" s="37"/>
    </row>
    <row r="62" s="1" customFormat="1" ht="64" customHeight="1" spans="1:16">
      <c r="A62" s="13">
        <v>1</v>
      </c>
      <c r="B62" s="35" t="s">
        <v>157</v>
      </c>
      <c r="C62" s="52" t="s">
        <v>221</v>
      </c>
      <c r="D62" s="52" t="s">
        <v>222</v>
      </c>
      <c r="E62" s="53" t="s">
        <v>223</v>
      </c>
      <c r="F62" s="54" t="s">
        <v>138</v>
      </c>
      <c r="G62" s="49">
        <v>145</v>
      </c>
      <c r="H62" s="50">
        <v>115</v>
      </c>
      <c r="I62" s="49"/>
      <c r="J62" s="50">
        <v>30</v>
      </c>
      <c r="K62" s="64"/>
      <c r="L62" s="37">
        <v>58</v>
      </c>
      <c r="M62" s="37">
        <v>226</v>
      </c>
      <c r="N62" s="65" t="s">
        <v>191</v>
      </c>
      <c r="O62" s="53" t="s">
        <v>223</v>
      </c>
      <c r="P62" s="37"/>
    </row>
    <row r="63" s="1" customFormat="1" ht="71" customHeight="1" spans="1:16">
      <c r="A63" s="13">
        <v>2</v>
      </c>
      <c r="B63" s="35" t="s">
        <v>157</v>
      </c>
      <c r="C63" s="52" t="s">
        <v>224</v>
      </c>
      <c r="D63" s="52" t="s">
        <v>225</v>
      </c>
      <c r="E63" s="55" t="s">
        <v>226</v>
      </c>
      <c r="F63" s="55" t="s">
        <v>227</v>
      </c>
      <c r="G63" s="49">
        <v>200</v>
      </c>
      <c r="H63" s="49"/>
      <c r="I63" s="49">
        <v>160</v>
      </c>
      <c r="J63" s="50">
        <v>40</v>
      </c>
      <c r="K63" s="64"/>
      <c r="L63" s="37">
        <v>178</v>
      </c>
      <c r="M63" s="37">
        <v>547</v>
      </c>
      <c r="N63" s="65" t="s">
        <v>191</v>
      </c>
      <c r="O63" s="65" t="s">
        <v>228</v>
      </c>
      <c r="P63" s="37"/>
    </row>
    <row r="64" s="1" customFormat="1" ht="47" customHeight="1" spans="1:16">
      <c r="A64" s="56" t="s">
        <v>229</v>
      </c>
      <c r="B64" s="47" t="s">
        <v>230</v>
      </c>
      <c r="C64" s="48"/>
      <c r="D64" s="36"/>
      <c r="E64" s="37"/>
      <c r="F64" s="37"/>
      <c r="G64" s="51">
        <f>SUM(G65:G71)</f>
        <v>280</v>
      </c>
      <c r="H64" s="51">
        <f t="shared" ref="H64:M64" si="9">SUM(H65:H71)</f>
        <v>220</v>
      </c>
      <c r="I64" s="51">
        <f t="shared" si="9"/>
        <v>60</v>
      </c>
      <c r="J64" s="51">
        <f t="shared" si="9"/>
        <v>0</v>
      </c>
      <c r="K64" s="51">
        <f t="shared" si="9"/>
        <v>0</v>
      </c>
      <c r="L64" s="66">
        <f t="shared" si="9"/>
        <v>136</v>
      </c>
      <c r="M64" s="66">
        <f t="shared" si="9"/>
        <v>341</v>
      </c>
      <c r="N64" s="65"/>
      <c r="O64" s="65"/>
      <c r="P64" s="37"/>
    </row>
    <row r="65" s="1" customFormat="1" ht="47" customHeight="1" spans="1:16">
      <c r="A65" s="35">
        <v>1</v>
      </c>
      <c r="B65" s="36" t="s">
        <v>231</v>
      </c>
      <c r="C65" s="36" t="s">
        <v>232</v>
      </c>
      <c r="D65" s="36" t="s">
        <v>233</v>
      </c>
      <c r="E65" s="37" t="s">
        <v>38</v>
      </c>
      <c r="F65" s="37" t="s">
        <v>234</v>
      </c>
      <c r="G65" s="38">
        <v>50</v>
      </c>
      <c r="H65" s="38">
        <v>50</v>
      </c>
      <c r="I65" s="38"/>
      <c r="J65" s="38"/>
      <c r="K65" s="38"/>
      <c r="L65" s="63">
        <v>30</v>
      </c>
      <c r="M65" s="63">
        <v>85</v>
      </c>
      <c r="N65" s="37" t="s">
        <v>30</v>
      </c>
      <c r="O65" s="37" t="s">
        <v>38</v>
      </c>
      <c r="P65" s="37"/>
    </row>
    <row r="66" s="1" customFormat="1" ht="55" customHeight="1" spans="1:16">
      <c r="A66" s="35">
        <v>2</v>
      </c>
      <c r="B66" s="36" t="s">
        <v>231</v>
      </c>
      <c r="C66" s="39" t="s">
        <v>235</v>
      </c>
      <c r="D66" s="39" t="s">
        <v>236</v>
      </c>
      <c r="E66" s="37" t="s">
        <v>38</v>
      </c>
      <c r="F66" s="42" t="s">
        <v>237</v>
      </c>
      <c r="G66" s="38">
        <v>60</v>
      </c>
      <c r="H66" s="38">
        <v>60</v>
      </c>
      <c r="I66" s="38"/>
      <c r="J66" s="38"/>
      <c r="K66" s="38"/>
      <c r="L66" s="60">
        <v>30</v>
      </c>
      <c r="M66" s="60">
        <v>90</v>
      </c>
      <c r="N66" s="37" t="s">
        <v>30</v>
      </c>
      <c r="O66" s="37" t="s">
        <v>38</v>
      </c>
      <c r="P66" s="37"/>
    </row>
    <row r="67" s="1" customFormat="1" ht="47" customHeight="1" spans="1:16">
      <c r="A67" s="35">
        <v>3</v>
      </c>
      <c r="B67" s="36" t="s">
        <v>231</v>
      </c>
      <c r="C67" s="39" t="s">
        <v>238</v>
      </c>
      <c r="D67" s="39" t="s">
        <v>239</v>
      </c>
      <c r="E67" s="42" t="s">
        <v>240</v>
      </c>
      <c r="F67" s="42" t="s">
        <v>241</v>
      </c>
      <c r="G67" s="38">
        <v>30</v>
      </c>
      <c r="H67" s="38"/>
      <c r="I67" s="38">
        <v>30</v>
      </c>
      <c r="J67" s="38"/>
      <c r="K67" s="38"/>
      <c r="L67" s="60">
        <v>12</v>
      </c>
      <c r="M67" s="60">
        <v>26</v>
      </c>
      <c r="N67" s="37" t="s">
        <v>30</v>
      </c>
      <c r="O67" s="42" t="s">
        <v>240</v>
      </c>
      <c r="P67" s="37"/>
    </row>
    <row r="68" s="1" customFormat="1" ht="47" customHeight="1" spans="1:16">
      <c r="A68" s="35">
        <v>4</v>
      </c>
      <c r="B68" s="36" t="s">
        <v>231</v>
      </c>
      <c r="C68" s="39" t="s">
        <v>242</v>
      </c>
      <c r="D68" s="39" t="s">
        <v>243</v>
      </c>
      <c r="E68" s="42" t="s">
        <v>244</v>
      </c>
      <c r="F68" s="42" t="s">
        <v>245</v>
      </c>
      <c r="G68" s="38">
        <v>30</v>
      </c>
      <c r="H68" s="38">
        <v>30</v>
      </c>
      <c r="I68" s="38"/>
      <c r="J68" s="38"/>
      <c r="K68" s="38"/>
      <c r="L68" s="60">
        <v>15</v>
      </c>
      <c r="M68" s="60">
        <v>32</v>
      </c>
      <c r="N68" s="37" t="s">
        <v>30</v>
      </c>
      <c r="O68" s="42" t="s">
        <v>244</v>
      </c>
      <c r="P68" s="37"/>
    </row>
    <row r="69" s="1" customFormat="1" ht="47" customHeight="1" spans="1:16">
      <c r="A69" s="35">
        <v>5</v>
      </c>
      <c r="B69" s="36" t="s">
        <v>231</v>
      </c>
      <c r="C69" s="39" t="s">
        <v>246</v>
      </c>
      <c r="D69" s="39" t="s">
        <v>247</v>
      </c>
      <c r="E69" s="37" t="s">
        <v>248</v>
      </c>
      <c r="F69" s="42" t="s">
        <v>249</v>
      </c>
      <c r="G69" s="38">
        <v>30</v>
      </c>
      <c r="H69" s="38">
        <v>30</v>
      </c>
      <c r="I69" s="38"/>
      <c r="J69" s="38"/>
      <c r="K69" s="38"/>
      <c r="L69" s="60">
        <v>11</v>
      </c>
      <c r="M69" s="60">
        <v>32</v>
      </c>
      <c r="N69" s="37" t="s">
        <v>30</v>
      </c>
      <c r="O69" s="37" t="s">
        <v>248</v>
      </c>
      <c r="P69" s="37"/>
    </row>
    <row r="70" s="1" customFormat="1" ht="47" customHeight="1" spans="1:16">
      <c r="A70" s="35">
        <v>6</v>
      </c>
      <c r="B70" s="36" t="s">
        <v>231</v>
      </c>
      <c r="C70" s="39" t="s">
        <v>250</v>
      </c>
      <c r="D70" s="39" t="s">
        <v>251</v>
      </c>
      <c r="E70" s="42" t="s">
        <v>252</v>
      </c>
      <c r="F70" s="42" t="s">
        <v>253</v>
      </c>
      <c r="G70" s="38">
        <v>30</v>
      </c>
      <c r="H70" s="38"/>
      <c r="I70" s="38">
        <v>30</v>
      </c>
      <c r="J70" s="38"/>
      <c r="K70" s="38"/>
      <c r="L70" s="60">
        <v>13</v>
      </c>
      <c r="M70" s="60">
        <v>29</v>
      </c>
      <c r="N70" s="37" t="s">
        <v>30</v>
      </c>
      <c r="O70" s="42" t="s">
        <v>252</v>
      </c>
      <c r="P70" s="37"/>
    </row>
    <row r="71" s="1" customFormat="1" ht="42" customHeight="1" spans="1:16">
      <c r="A71" s="35">
        <v>7</v>
      </c>
      <c r="B71" s="36" t="s">
        <v>231</v>
      </c>
      <c r="C71" s="36" t="s">
        <v>254</v>
      </c>
      <c r="D71" s="36" t="s">
        <v>255</v>
      </c>
      <c r="E71" s="37" t="s">
        <v>145</v>
      </c>
      <c r="F71" s="37" t="s">
        <v>256</v>
      </c>
      <c r="G71" s="38">
        <v>50</v>
      </c>
      <c r="H71" s="38">
        <v>50</v>
      </c>
      <c r="I71" s="38"/>
      <c r="J71" s="38"/>
      <c r="K71" s="38"/>
      <c r="L71" s="60">
        <v>25</v>
      </c>
      <c r="M71" s="60">
        <v>47</v>
      </c>
      <c r="N71" s="37" t="s">
        <v>30</v>
      </c>
      <c r="O71" s="37" t="s">
        <v>145</v>
      </c>
      <c r="P71" s="37"/>
    </row>
    <row r="72" ht="42" customHeight="1" spans="1:16">
      <c r="A72" s="56" t="s">
        <v>257</v>
      </c>
      <c r="B72" s="47" t="s">
        <v>258</v>
      </c>
      <c r="C72" s="48"/>
      <c r="D72" s="19"/>
      <c r="E72" s="19"/>
      <c r="F72" s="19"/>
      <c r="G72" s="56">
        <v>29.4</v>
      </c>
      <c r="H72" s="56">
        <v>29.4</v>
      </c>
      <c r="I72" s="19"/>
      <c r="J72" s="19"/>
      <c r="K72" s="19"/>
      <c r="L72" s="19"/>
      <c r="M72" s="19"/>
      <c r="N72" s="19"/>
      <c r="O72" s="19"/>
      <c r="P72" s="19"/>
    </row>
    <row r="73" ht="29" customHeight="1" spans="1:16">
      <c r="A73" s="13">
        <v>1</v>
      </c>
      <c r="B73" s="35" t="s">
        <v>259</v>
      </c>
      <c r="C73" s="36" t="s">
        <v>260</v>
      </c>
      <c r="D73" s="41" t="s">
        <v>261</v>
      </c>
      <c r="E73" s="35" t="s">
        <v>262</v>
      </c>
      <c r="F73" s="35"/>
      <c r="G73" s="38">
        <v>29.4</v>
      </c>
      <c r="H73" s="38">
        <v>29.4</v>
      </c>
      <c r="I73" s="19"/>
      <c r="J73" s="19"/>
      <c r="K73" s="19"/>
      <c r="L73" s="19"/>
      <c r="M73" s="19"/>
      <c r="N73" s="41" t="s">
        <v>263</v>
      </c>
      <c r="O73" s="41" t="s">
        <v>263</v>
      </c>
      <c r="P73" s="19"/>
    </row>
    <row r="74" ht="54" customHeight="1" spans="14:14">
      <c r="N74" s="67"/>
    </row>
    <row r="75" ht="54" customHeight="1"/>
    <row r="76" ht="54" customHeight="1"/>
    <row r="77" ht="54" customHeight="1"/>
  </sheetData>
  <mergeCells count="25">
    <mergeCell ref="A1:P1"/>
    <mergeCell ref="G2:K2"/>
    <mergeCell ref="H3:I3"/>
    <mergeCell ref="D5:F5"/>
    <mergeCell ref="B6:C6"/>
    <mergeCell ref="B7:C7"/>
    <mergeCell ref="B23:C23"/>
    <mergeCell ref="B38:C38"/>
    <mergeCell ref="B39:C39"/>
    <mergeCell ref="B52:C52"/>
    <mergeCell ref="B61:C61"/>
    <mergeCell ref="B64:C64"/>
    <mergeCell ref="B72:C72"/>
    <mergeCell ref="A2:A4"/>
    <mergeCell ref="B2:B4"/>
    <mergeCell ref="C2:C4"/>
    <mergeCell ref="D2:D4"/>
    <mergeCell ref="G3:G4"/>
    <mergeCell ref="J3:J4"/>
    <mergeCell ref="K3:K4"/>
    <mergeCell ref="N2:N4"/>
    <mergeCell ref="O2:O4"/>
    <mergeCell ref="P2:P4"/>
    <mergeCell ref="E2:F3"/>
    <mergeCell ref="L2:M3"/>
  </mergeCells>
  <pageMargins left="0.700694444444445" right="0.700694444444445" top="0.314583333333333" bottom="0.314583333333333" header="0.298611111111111" footer="0.298611111111111"/>
  <pageSetup paperSize="9" scale="79" fitToHeight="0" orientation="landscape" horizontalDpi="600"/>
  <headerFooter/>
  <ignoredErrors>
    <ignoredError sqref="G30" formula="1"/>
    <ignoredError sqref="G64:H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="85" zoomScaleNormal="85" workbookViewId="0">
      <selection activeCell="N5" sqref="N5"/>
    </sheetView>
  </sheetViews>
  <sheetFormatPr defaultColWidth="9" defaultRowHeight="15"/>
  <cols>
    <col min="1" max="1" width="7.625" style="1" customWidth="1"/>
    <col min="2" max="2" width="17.625" style="1" customWidth="1"/>
    <col min="3" max="3" width="9" style="1"/>
    <col min="4" max="4" width="10.25" style="1" customWidth="1"/>
    <col min="5" max="6" width="8.5" style="1" customWidth="1"/>
    <col min="7" max="7" width="10.3833333333333" style="1"/>
    <col min="8" max="8" width="8.375" style="1" customWidth="1"/>
    <col min="9" max="9" width="8.25" style="1" customWidth="1"/>
    <col min="10" max="10" width="10" style="1" customWidth="1"/>
    <col min="11" max="11" width="10.3833333333333" style="1"/>
    <col min="12" max="12" width="11.6333333333333" style="1"/>
    <col min="13" max="13" width="10.125" style="1" customWidth="1"/>
    <col min="14" max="16384" width="9" style="1"/>
  </cols>
  <sheetData>
    <row r="1" s="1" customFormat="1" ht="42" customHeight="1" spans="1:12">
      <c r="A1" s="2" t="s">
        <v>264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0" customHeight="1" spans="1:13">
      <c r="A2" s="4" t="s">
        <v>1</v>
      </c>
      <c r="B2" s="5" t="s">
        <v>2</v>
      </c>
      <c r="C2" s="4" t="s">
        <v>265</v>
      </c>
      <c r="D2" s="6" t="s">
        <v>6</v>
      </c>
      <c r="E2" s="6"/>
      <c r="F2" s="6"/>
      <c r="G2" s="6"/>
      <c r="H2" s="6"/>
      <c r="I2" s="6"/>
      <c r="J2" s="6"/>
      <c r="K2" s="11" t="s">
        <v>7</v>
      </c>
      <c r="L2" s="22"/>
      <c r="M2" s="23" t="s">
        <v>266</v>
      </c>
    </row>
    <row r="3" s="1" customFormat="1" ht="20" customHeight="1" spans="1:13">
      <c r="A3" s="4"/>
      <c r="B3" s="5"/>
      <c r="C3" s="4"/>
      <c r="D3" s="7" t="s">
        <v>11</v>
      </c>
      <c r="E3" s="8" t="s">
        <v>267</v>
      </c>
      <c r="F3" s="9"/>
      <c r="G3" s="9"/>
      <c r="H3" s="10"/>
      <c r="I3" s="7" t="s">
        <v>13</v>
      </c>
      <c r="J3" s="7" t="s">
        <v>14</v>
      </c>
      <c r="K3" s="22"/>
      <c r="L3" s="22"/>
      <c r="M3" s="24"/>
    </row>
    <row r="4" s="1" customFormat="1" ht="23" customHeight="1" spans="1:13">
      <c r="A4" s="4"/>
      <c r="B4" s="5"/>
      <c r="C4" s="4"/>
      <c r="D4" s="7"/>
      <c r="E4" s="7" t="s">
        <v>268</v>
      </c>
      <c r="F4" s="7" t="s">
        <v>17</v>
      </c>
      <c r="G4" s="7" t="s">
        <v>18</v>
      </c>
      <c r="H4" s="7" t="s">
        <v>269</v>
      </c>
      <c r="I4" s="7"/>
      <c r="J4" s="7"/>
      <c r="K4" s="11" t="s">
        <v>19</v>
      </c>
      <c r="L4" s="11" t="s">
        <v>20</v>
      </c>
      <c r="M4" s="25"/>
    </row>
    <row r="5" s="1" customFormat="1" ht="36" customHeight="1" spans="1:13">
      <c r="A5" s="4"/>
      <c r="B5" s="5" t="s">
        <v>11</v>
      </c>
      <c r="C5" s="11">
        <f>C6+C9+C13+C14</f>
        <v>59</v>
      </c>
      <c r="D5" s="12">
        <f>D6+D9+D13+D14</f>
        <v>3423.6</v>
      </c>
      <c r="E5" s="12">
        <f>E6+E9+E13+E14</f>
        <v>2170</v>
      </c>
      <c r="F5" s="12">
        <f>F6+F9+F13+F14</f>
        <v>1800</v>
      </c>
      <c r="G5" s="12">
        <f>G6+G9+G13</f>
        <v>370</v>
      </c>
      <c r="H5" s="12">
        <f>H6+H9+H13</f>
        <v>0</v>
      </c>
      <c r="I5" s="12">
        <f t="shared" ref="D5:L5" si="0">I6+I9+I13</f>
        <v>881.6</v>
      </c>
      <c r="J5" s="12">
        <f t="shared" si="0"/>
        <v>372</v>
      </c>
      <c r="K5" s="4">
        <f t="shared" si="0"/>
        <v>4649</v>
      </c>
      <c r="L5" s="4">
        <f t="shared" si="0"/>
        <v>14999</v>
      </c>
      <c r="M5" s="13"/>
    </row>
    <row r="6" s="1" customFormat="1" ht="36" customHeight="1" spans="1:13">
      <c r="A6" s="13" t="s">
        <v>270</v>
      </c>
      <c r="B6" s="14" t="s">
        <v>271</v>
      </c>
      <c r="C6" s="14">
        <f>C7+C8</f>
        <v>29</v>
      </c>
      <c r="D6" s="15">
        <f>D7+D8</f>
        <v>2077</v>
      </c>
      <c r="E6" s="12">
        <f t="shared" ref="E6:E13" si="1">F6+G6</f>
        <v>893.4</v>
      </c>
      <c r="F6" s="15">
        <f t="shared" ref="E6:L6" si="2">F7+F8</f>
        <v>743.4</v>
      </c>
      <c r="G6" s="15">
        <f t="shared" si="2"/>
        <v>150</v>
      </c>
      <c r="H6" s="15">
        <f t="shared" si="2"/>
        <v>0</v>
      </c>
      <c r="I6" s="15">
        <f t="shared" si="2"/>
        <v>811.6</v>
      </c>
      <c r="J6" s="15">
        <f t="shared" si="2"/>
        <v>372</v>
      </c>
      <c r="K6" s="14">
        <f t="shared" si="2"/>
        <v>840</v>
      </c>
      <c r="L6" s="14">
        <f t="shared" si="2"/>
        <v>2331</v>
      </c>
      <c r="M6" s="13"/>
    </row>
    <row r="7" s="1" customFormat="1" ht="36" customHeight="1" spans="1:13">
      <c r="A7" s="16" t="s">
        <v>272</v>
      </c>
      <c r="B7" s="13" t="s">
        <v>273</v>
      </c>
      <c r="C7" s="13">
        <v>15</v>
      </c>
      <c r="D7" s="17">
        <v>612</v>
      </c>
      <c r="E7" s="18">
        <v>240</v>
      </c>
      <c r="F7" s="17">
        <v>160</v>
      </c>
      <c r="G7" s="17">
        <v>80</v>
      </c>
      <c r="H7" s="17"/>
      <c r="I7" s="17"/>
      <c r="J7" s="17">
        <v>372</v>
      </c>
      <c r="K7" s="13">
        <v>270</v>
      </c>
      <c r="L7" s="13">
        <v>691</v>
      </c>
      <c r="M7" s="13"/>
    </row>
    <row r="8" s="1" customFormat="1" ht="36" customHeight="1" spans="1:13">
      <c r="A8" s="16" t="s">
        <v>274</v>
      </c>
      <c r="B8" s="13" t="s">
        <v>275</v>
      </c>
      <c r="C8" s="13">
        <v>14</v>
      </c>
      <c r="D8" s="17">
        <v>1465</v>
      </c>
      <c r="E8" s="18">
        <v>653.4</v>
      </c>
      <c r="F8" s="17">
        <v>583.4</v>
      </c>
      <c r="G8" s="17">
        <v>70</v>
      </c>
      <c r="H8" s="17"/>
      <c r="I8" s="17">
        <v>811.6</v>
      </c>
      <c r="J8" s="17"/>
      <c r="K8" s="13">
        <v>570</v>
      </c>
      <c r="L8" s="13">
        <v>1640</v>
      </c>
      <c r="M8" s="13"/>
    </row>
    <row r="9" s="1" customFormat="1" ht="36" customHeight="1" spans="1:13">
      <c r="A9" s="13" t="s">
        <v>276</v>
      </c>
      <c r="B9" s="14" t="s">
        <v>148</v>
      </c>
      <c r="C9" s="14">
        <f t="shared" ref="C9:L9" si="3">C10+C11+C12</f>
        <v>22</v>
      </c>
      <c r="D9" s="15">
        <f t="shared" si="3"/>
        <v>1037.2</v>
      </c>
      <c r="E9" s="12">
        <f t="shared" si="3"/>
        <v>967.2</v>
      </c>
      <c r="F9" s="15">
        <f t="shared" si="3"/>
        <v>807.2</v>
      </c>
      <c r="G9" s="15">
        <f t="shared" si="3"/>
        <v>160</v>
      </c>
      <c r="H9" s="15">
        <f t="shared" si="3"/>
        <v>0</v>
      </c>
      <c r="I9" s="15">
        <f t="shared" si="3"/>
        <v>70</v>
      </c>
      <c r="J9" s="15">
        <f t="shared" si="3"/>
        <v>0</v>
      </c>
      <c r="K9" s="14">
        <f t="shared" si="3"/>
        <v>3673</v>
      </c>
      <c r="L9" s="14">
        <f t="shared" si="3"/>
        <v>12327</v>
      </c>
      <c r="M9" s="13"/>
    </row>
    <row r="10" s="1" customFormat="1" ht="36" customHeight="1" spans="1:13">
      <c r="A10" s="16" t="s">
        <v>272</v>
      </c>
      <c r="B10" s="13" t="s">
        <v>277</v>
      </c>
      <c r="C10" s="13">
        <v>12</v>
      </c>
      <c r="D10" s="17">
        <v>330</v>
      </c>
      <c r="E10" s="18">
        <v>330</v>
      </c>
      <c r="F10" s="17">
        <v>330</v>
      </c>
      <c r="G10" s="19"/>
      <c r="H10" s="17"/>
      <c r="I10" s="13"/>
      <c r="J10" s="13"/>
      <c r="K10" s="13">
        <v>539</v>
      </c>
      <c r="L10" s="13">
        <v>1627</v>
      </c>
      <c r="M10" s="13"/>
    </row>
    <row r="11" s="1" customFormat="1" ht="36" customHeight="1" spans="1:13">
      <c r="A11" s="16" t="s">
        <v>274</v>
      </c>
      <c r="B11" s="13" t="s">
        <v>278</v>
      </c>
      <c r="C11" s="13">
        <v>8</v>
      </c>
      <c r="D11" s="17">
        <v>362.2</v>
      </c>
      <c r="E11" s="18">
        <f t="shared" si="1"/>
        <v>362.2</v>
      </c>
      <c r="F11" s="17">
        <v>362.2</v>
      </c>
      <c r="G11" s="19"/>
      <c r="H11" s="17"/>
      <c r="I11" s="13"/>
      <c r="J11" s="13"/>
      <c r="K11" s="13">
        <v>2898</v>
      </c>
      <c r="L11" s="13">
        <v>9927</v>
      </c>
      <c r="M11" s="13"/>
    </row>
    <row r="12" s="1" customFormat="1" ht="36" customHeight="1" spans="1:13">
      <c r="A12" s="16" t="s">
        <v>279</v>
      </c>
      <c r="B12" s="13" t="s">
        <v>280</v>
      </c>
      <c r="C12" s="13">
        <v>2</v>
      </c>
      <c r="D12" s="17">
        <v>345</v>
      </c>
      <c r="E12" s="18">
        <f t="shared" si="1"/>
        <v>275</v>
      </c>
      <c r="F12" s="17">
        <v>115</v>
      </c>
      <c r="G12" s="17">
        <v>160</v>
      </c>
      <c r="H12" s="17"/>
      <c r="I12" s="17">
        <v>70</v>
      </c>
      <c r="J12" s="13"/>
      <c r="K12" s="13">
        <v>236</v>
      </c>
      <c r="L12" s="13">
        <v>773</v>
      </c>
      <c r="M12" s="13"/>
    </row>
    <row r="13" s="1" customFormat="1" ht="36" customHeight="1" spans="1:13">
      <c r="A13" s="13" t="s">
        <v>281</v>
      </c>
      <c r="B13" s="14" t="s">
        <v>230</v>
      </c>
      <c r="C13" s="14">
        <v>7</v>
      </c>
      <c r="D13" s="15">
        <v>280</v>
      </c>
      <c r="E13" s="12">
        <f t="shared" si="1"/>
        <v>280</v>
      </c>
      <c r="F13" s="15">
        <v>220</v>
      </c>
      <c r="G13" s="15">
        <v>60</v>
      </c>
      <c r="H13" s="14"/>
      <c r="I13" s="14"/>
      <c r="J13" s="14"/>
      <c r="K13" s="14">
        <v>136</v>
      </c>
      <c r="L13" s="14">
        <v>341</v>
      </c>
      <c r="M13" s="26"/>
    </row>
    <row r="14" s="1" customFormat="1" ht="36" customHeight="1" spans="1:13">
      <c r="A14" s="13" t="s">
        <v>282</v>
      </c>
      <c r="B14" s="20" t="s">
        <v>258</v>
      </c>
      <c r="C14" s="14">
        <v>1</v>
      </c>
      <c r="D14" s="15">
        <v>29.4</v>
      </c>
      <c r="E14" s="12">
        <v>29.4</v>
      </c>
      <c r="F14" s="15">
        <v>29.4</v>
      </c>
      <c r="G14" s="15"/>
      <c r="H14" s="14"/>
      <c r="I14" s="14"/>
      <c r="J14" s="14"/>
      <c r="K14" s="14"/>
      <c r="L14" s="14"/>
      <c r="M14" s="26"/>
    </row>
    <row r="15" s="1" customFormat="1" spans="1:13">
      <c r="A15" s="21" t="s">
        <v>283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="1" customFormat="1" ht="28" customHeight="1" spans="1:1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</sheetData>
  <mergeCells count="12">
    <mergeCell ref="A1:L1"/>
    <mergeCell ref="D2:J2"/>
    <mergeCell ref="E3:H3"/>
    <mergeCell ref="A2:A4"/>
    <mergeCell ref="B2:B4"/>
    <mergeCell ref="C2:C4"/>
    <mergeCell ref="D3:D4"/>
    <mergeCell ref="I3:I4"/>
    <mergeCell ref="J3:J4"/>
    <mergeCell ref="M2:M4"/>
    <mergeCell ref="K2:L3"/>
    <mergeCell ref="A15:M16"/>
  </mergeCells>
  <pageMargins left="0.7" right="0.7" top="0.393055555555556" bottom="0.75" header="0.3" footer="0.3"/>
  <pageSetup paperSize="9" orientation="landscape"/>
  <headerFooter/>
  <ignoredErrors>
    <ignoredError sqref="E9 E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6" sqref="C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</dc:creator>
  <cp:lastModifiedBy>Administrator</cp:lastModifiedBy>
  <dcterms:created xsi:type="dcterms:W3CDTF">2021-01-17T09:36:00Z</dcterms:created>
  <dcterms:modified xsi:type="dcterms:W3CDTF">2021-10-22T09:22:53Z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5038E02BCD3741EC92A32F5CDC4525AC</vt:lpwstr>
  </property>
</Properties>
</file>