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34" activeTab="1"/>
  </bookViews>
  <sheets>
    <sheet name="汇总表" sheetId="14" r:id="rId1"/>
    <sheet name="2021-2025年项目规划" sheetId="16" r:id="rId2"/>
    <sheet name="Sheet2" sheetId="19" r:id="rId3"/>
  </sheets>
  <definedNames>
    <definedName name="_xlnm._FilterDatabase" localSheetId="1" hidden="1">'2021-2025年项目规划'!$A$3:$L$455</definedName>
    <definedName name="_xlnm.Print_Titles" localSheetId="0">汇总表!$1:$4</definedName>
    <definedName name="_xlnm.Print_Titles" localSheetId="1">'2021-2025年项目规划'!$1:$3</definedName>
  </definedNames>
  <calcPr calcId="144525"/>
</workbook>
</file>

<file path=xl/sharedStrings.xml><?xml version="1.0" encoding="utf-8"?>
<sst xmlns="http://schemas.openxmlformats.org/spreadsheetml/2006/main" count="2349" uniqueCount="1199">
  <si>
    <t>岚皋县"十四五“巩固拓展脱贫攻坚成果和乡村振兴项目规划汇总表</t>
  </si>
  <si>
    <t>单位：万元</t>
  </si>
  <si>
    <t>序号</t>
  </si>
  <si>
    <t>项目类型</t>
  </si>
  <si>
    <t>项目个数</t>
  </si>
  <si>
    <t>项目预算总投资</t>
  </si>
  <si>
    <t>合计</t>
  </si>
  <si>
    <t>1.财政专项扶贫资金</t>
  </si>
  <si>
    <t>2.其他财政资金</t>
  </si>
  <si>
    <t>3.群众自筹</t>
  </si>
  <si>
    <t>总计</t>
  </si>
  <si>
    <t>一、产业建设</t>
  </si>
  <si>
    <t>1.种植养殖加工服务</t>
  </si>
  <si>
    <t>2.休闲农业与乡村旅游</t>
  </si>
  <si>
    <t>3.其他</t>
  </si>
  <si>
    <t>二、易地扶贫搬迁后续扶持</t>
  </si>
  <si>
    <t>三、基础设施</t>
  </si>
  <si>
    <t>1.安全饮水</t>
  </si>
  <si>
    <t>2.县乡道路及桥梁</t>
  </si>
  <si>
    <t>3.村组道路</t>
  </si>
  <si>
    <t>3.产业园区道路</t>
  </si>
  <si>
    <t>4.小型农田水利设施</t>
  </si>
  <si>
    <t>5.其他</t>
  </si>
  <si>
    <t>四、公共服务</t>
  </si>
  <si>
    <t>五、就业创业</t>
  </si>
  <si>
    <t>六、教育扶持</t>
  </si>
  <si>
    <t>七、金融扶持</t>
  </si>
  <si>
    <t>八、乡村治理</t>
  </si>
  <si>
    <t>1.人居环境改善</t>
  </si>
  <si>
    <t>2.其他</t>
  </si>
  <si>
    <t>九、文化建设</t>
  </si>
  <si>
    <t>岚皋县“十四五”巩固拓展脱贫攻坚成果和乡村振兴项目规划</t>
  </si>
  <si>
    <t>项目    类型</t>
  </si>
  <si>
    <t>项目名称
（自定义名称）</t>
  </si>
  <si>
    <t>项目摘要
（建设内容及规模）</t>
  </si>
  <si>
    <t>项目实施地点</t>
  </si>
  <si>
    <t>规划
年度</t>
  </si>
  <si>
    <t>主管
单位</t>
  </si>
  <si>
    <t>项目预算总投资（万元）</t>
  </si>
  <si>
    <t>备注</t>
  </si>
  <si>
    <t>镇/办</t>
  </si>
  <si>
    <t>村/社区</t>
  </si>
  <si>
    <t>财政衔接资金</t>
  </si>
  <si>
    <t>其他财政资金</t>
  </si>
  <si>
    <t>自筹</t>
  </si>
  <si>
    <t>总 计</t>
  </si>
  <si>
    <t>（一）种植养殖加工服务</t>
  </si>
  <si>
    <t>城关镇永丰村茶叶加工厂建设项目</t>
  </si>
  <si>
    <t>依托永丰村股份经济合作社，新建茶叶加工厂厂房500平方米，购清洁化茶叶生产设备4台。</t>
  </si>
  <si>
    <t>城关镇</t>
  </si>
  <si>
    <t>永丰村</t>
  </si>
  <si>
    <t>农业农村局</t>
  </si>
  <si>
    <t>佐龙镇佐龙村猕猴桃基地建设项目</t>
  </si>
  <si>
    <t>依托佐龙村股份经济合作社，新增猕猴桃100亩。</t>
  </si>
  <si>
    <t>佐龙镇</t>
  </si>
  <si>
    <t>佐龙村</t>
  </si>
  <si>
    <t>南宫山镇桂花村茶叶基地建设项目</t>
  </si>
  <si>
    <t>依托硒博士农业科技有限公司，管护提升茶园300亩，新建生产线1条。</t>
  </si>
  <si>
    <t>南宫山镇</t>
  </si>
  <si>
    <t>桂花村</t>
  </si>
  <si>
    <t>南宫山镇宏大村生猪规模养殖场建设项目</t>
  </si>
  <si>
    <t>依托岚皋县宏益农农业发展有限公司，建设2000头养猪场1个。</t>
  </si>
  <si>
    <t>宏大村</t>
  </si>
  <si>
    <t>滔河镇柏坪村猕猴桃基地建设项目</t>
  </si>
  <si>
    <t>依托柏坪村股份经济合作社，新建标准化猕猴桃园区100亩。</t>
  </si>
  <si>
    <t>滔河镇</t>
  </si>
  <si>
    <t>柏坪村</t>
  </si>
  <si>
    <t>石门镇大河村猕猴桃基地建设项目</t>
  </si>
  <si>
    <t>依托大河村股份经济合作社，发展扩建冬桃园区50亩。</t>
  </si>
  <si>
    <t>石门镇</t>
  </si>
  <si>
    <t>大河村</t>
  </si>
  <si>
    <t>民主镇榨溪村猕猴桃基地建设项目</t>
  </si>
  <si>
    <t>依托岚皋县榨溪村股份经济合作社，种植猕猴桃100亩。</t>
  </si>
  <si>
    <t>民主镇</t>
  </si>
  <si>
    <t>榨溪村</t>
  </si>
  <si>
    <t>大道镇月池台村柑橘生产线建设项目</t>
  </si>
  <si>
    <t>依托安康亚皇现代农业开发有限公司，建柑橘生产线1条。</t>
  </si>
  <si>
    <t>大道河镇</t>
  </si>
  <si>
    <t>月池台村</t>
  </si>
  <si>
    <t>堰门镇瑞金村魔芋种源基地建设项目</t>
  </si>
  <si>
    <t>依托安康瑞和园农业开发中心，建设林下魔芋种源基地300亩。</t>
  </si>
  <si>
    <t>堰门镇</t>
  </si>
  <si>
    <t>瑞金村</t>
  </si>
  <si>
    <t>蔺河镇草垭村魔芋种源基地建设项目</t>
  </si>
  <si>
    <t>依托草垭村魔芋种植农民专业合作社，建设林下魔芋种源基地400亩。</t>
  </si>
  <si>
    <t>蔺河镇</t>
  </si>
  <si>
    <t>草垭村</t>
  </si>
  <si>
    <t>孟石岭镇武学村猕猴桃基地建设项目</t>
  </si>
  <si>
    <t>依托武学村股份经济合作社，种植猕猴桃100亩。</t>
  </si>
  <si>
    <t>孟石岭镇</t>
  </si>
  <si>
    <t>武学村</t>
  </si>
  <si>
    <t>四季镇竹园村猕猴桃基地建设项目</t>
  </si>
  <si>
    <t>依托岚皋县竹园村股份经济合作社，建设标准化猕猴桃园100亩。</t>
  </si>
  <si>
    <t>四季镇</t>
  </si>
  <si>
    <t>竹园村</t>
  </si>
  <si>
    <t>城关镇联春村林下魔芋基地建设项目</t>
  </si>
  <si>
    <t>依托岚皋县联春村金农魔芋合作社新建林下魔芋200亩。</t>
  </si>
  <si>
    <t>联春村</t>
  </si>
  <si>
    <t>佐龙镇朝阳村林下魔芋基地建设项目</t>
  </si>
  <si>
    <t>依托岚皋县金盆梁魔芋种植专业合作社新增林下魔芋200亩。</t>
  </si>
  <si>
    <t>朝阳村</t>
  </si>
  <si>
    <t>南宫山镇红日社区林下魔芋基地建设项目</t>
  </si>
  <si>
    <t>依托开创魔芋种植农民专业合作社新增林下魔芋200亩。</t>
  </si>
  <si>
    <t>红日社区</t>
  </si>
  <si>
    <t>蔺河镇棋盘村林下魔芋基地建设项目</t>
  </si>
  <si>
    <t>依托蔺河镇棋盘村股份制经济合作社新建林下魔芋种芋200亩。</t>
  </si>
  <si>
    <t>棋盘村</t>
  </si>
  <si>
    <t>蔺河镇蒋家关村林下魔芋基地建设项目</t>
  </si>
  <si>
    <t>依托岚皋县蒋家关魔芋农民专业合作社新建林下魔芋300亩。</t>
  </si>
  <si>
    <t>蒋家关村</t>
  </si>
  <si>
    <t>四季镇长梁村林下魔芋基地和生产线建设项目</t>
  </si>
  <si>
    <t>依托岚皋县润福源魔芋发展有限公司新建林下魔芋200亩,在六口工业园区租赁厂房，新建魔芋角（干）干法生产线1条，新建魔芋精粉生产线1条。</t>
  </si>
  <si>
    <t>长梁村</t>
  </si>
  <si>
    <t>滔河镇联合村林下魔芋基地建设项目</t>
  </si>
  <si>
    <t>依托兰家湾魔芋农民专业合作社新建林下魔芋200亩。</t>
  </si>
  <si>
    <t>联合村</t>
  </si>
  <si>
    <t>民主镇新风村林下魔芋基地和加工厂建设项目</t>
  </si>
  <si>
    <t>依托岚皋县泽润丰农业发展有限公司新建林下魔芋100亩、新建魔芋初加工厂1个。</t>
  </si>
  <si>
    <t>新风村</t>
  </si>
  <si>
    <t>石门镇庄房村林下魔芋基地建设项目</t>
  </si>
  <si>
    <t>依托安康硒源农业发展有限公司发展林下魔芋100亩。</t>
  </si>
  <si>
    <t>庄房村</t>
  </si>
  <si>
    <t>堰门镇隆兴村林下魔芋基地建设项目</t>
  </si>
  <si>
    <t>依托岚皋县黑湾魔芋种植农民专业合作社，新建林下魔芋100亩。</t>
  </si>
  <si>
    <t>隆兴村</t>
  </si>
  <si>
    <t>孟石岭镇丰坪村林下魔芋基地建设项目</t>
  </si>
  <si>
    <t>依托岚皋县仁丰魔芋农民专业合作社新建林下魔芋100亩。</t>
  </si>
  <si>
    <t>丰坪村</t>
  </si>
  <si>
    <t>官元镇古家村林下魔芋基地建设项目</t>
  </si>
  <si>
    <t>依托岚皋县南硒农业开发有限公司新建林下魔芋100亩。</t>
  </si>
  <si>
    <t>官元镇</t>
  </si>
  <si>
    <t>古家村</t>
  </si>
  <si>
    <t>大道河镇淳风村林下魔芋基地建设项目</t>
  </si>
  <si>
    <t>依托淳风村股份经济合作社新建林下魔芋100亩。</t>
  </si>
  <si>
    <t>淳风村</t>
  </si>
  <si>
    <t>堰门镇瑞金村茶产业提质增效建设项目</t>
  </si>
  <si>
    <t>管护提升核心茶园500亩，申报有机或者绿色认证，配套安装杀虫灯15盏和沾虫板15000张，采购茶园现代化生产机械修剪机5台，中耕机5台。</t>
  </si>
  <si>
    <t>佐龙镇金珠店社区茶产业提质增效建设项目</t>
  </si>
  <si>
    <t>管护提升核心茶园500亩，配套安装杀虫灯15盏和沾虫板15000张，采购茶园现代化生产机械修剪机5台，中耕机5台。</t>
  </si>
  <si>
    <t>金珠店社区</t>
  </si>
  <si>
    <t>石门镇月星村茶产业提质增效建设项目</t>
  </si>
  <si>
    <t>月星村</t>
  </si>
  <si>
    <t>城关镇竹林村、蔺河镇和平村茶产业提质增效建设项目</t>
  </si>
  <si>
    <t>管护提升核心茶园300亩，配套安装杀虫灯10盏和沾虫板9000张，采购茶园现代化生产机械修剪机3台，中耕机3台。</t>
  </si>
  <si>
    <t>城关镇
蔺河镇</t>
  </si>
  <si>
    <t>竹林村
和平村</t>
  </si>
  <si>
    <t>滔河镇柏坪村林下魔芋基地建设项目</t>
  </si>
  <si>
    <t>依托岚水秦源公司新建林下魔芋200亩</t>
  </si>
  <si>
    <t>四季镇竹园村茶产业管护提升建设项目</t>
  </si>
  <si>
    <t>竹园村股份经济合作社管护提升茶园200亩</t>
  </si>
  <si>
    <t>南宫山镇花里村茶园补植建设项目</t>
  </si>
  <si>
    <t>花里村闽秦茶园补植标准化高产茶园100亩</t>
  </si>
  <si>
    <t>花里村</t>
  </si>
  <si>
    <t>官元镇龙板营村茶产业管护提升建设项目</t>
  </si>
  <si>
    <t>对现有300亩茶园进行管护提升</t>
  </si>
  <si>
    <t>龙板营村</t>
  </si>
  <si>
    <t>堰门镇瑞金村高产魔芋建设项目</t>
  </si>
  <si>
    <t>新建标准化高产魔芋示范园200亩。</t>
  </si>
  <si>
    <t>蔺河镇草垭村茶园建设项目</t>
  </si>
  <si>
    <t>新建茶园300亩</t>
  </si>
  <si>
    <t>蔺河镇蒋家关村标准化茶园建设</t>
  </si>
  <si>
    <t>依托岚皋县枣树坪中药材种植农民专业合作社新建标准化茶园500亩。</t>
  </si>
  <si>
    <t>石门镇双丰村标准化茶园建设</t>
  </si>
  <si>
    <t>依托岚皋县盘河茶业有限公司新建标准化茶园300亩。</t>
  </si>
  <si>
    <t>双丰村</t>
  </si>
  <si>
    <t>城关镇六口村设施蔬菜建设项目</t>
  </si>
  <si>
    <t>依托六口村集体经济股份合作社在城关镇六口村莲坪建设50亩蔬菜基地，其中设施大棚面积10亩，完成土地部分整理；新建100方蓄水池1个，安装灌溉主管道，新建储粪池10个（5立方米/个）。</t>
  </si>
  <si>
    <t>六口村</t>
  </si>
  <si>
    <t>民主镇庙坝村中药材及加工厂建设项目</t>
  </si>
  <si>
    <t>依托岚皋县坤山中药材种植有限公司，建成1000亩大黄园区，购置粗加工设备，建设初加工厂1个。</t>
  </si>
  <si>
    <t>庙坝村</t>
  </si>
  <si>
    <t>民主镇榨溪村猕猴桃园区数字化农业建设项目</t>
  </si>
  <si>
    <t>建设数字化猕猴桃园区200亩，主要建设内容：园区土壤检测及改造，安装水肥智能喷灌系统及设施，搭建富硒猕猴桃数字农业的数字化信息化平台，完善数字农业,休闲农业,乡村游接待的基础建设等内容。</t>
  </si>
  <si>
    <t>南宫山镇桂花村特色稻米产业古梯田“旱改水”修复工程（一期）建设项目</t>
  </si>
  <si>
    <t>实施古梯田旱改水修复100亩（含生产步道建设），利用节令空闲在6组水田区上部（暂无法恢复水田区）</t>
  </si>
  <si>
    <t>佐龙镇佐龙村猕猴桃分炼厂建设项目</t>
  </si>
  <si>
    <r>
      <rPr>
        <sz val="9"/>
        <rFont val="宋体"/>
        <charset val="134"/>
        <scheme val="minor"/>
      </rPr>
      <t>新建猕猴桃分拣厂区300m</t>
    </r>
    <r>
      <rPr>
        <vertAlign val="superscript"/>
        <sz val="9"/>
        <rFont val="宋体"/>
        <charset val="134"/>
        <scheme val="minor"/>
      </rPr>
      <t>2</t>
    </r>
  </si>
  <si>
    <t>蔺河镇草垭村茶叶园区厂房和生产线建设项目</t>
  </si>
  <si>
    <t>改造1200平生产车间1处，茶叶生产线1条</t>
  </si>
  <si>
    <t>城关镇茅坪村气调库建设项目</t>
  </si>
  <si>
    <t>冷库建设面积1150平方米，库容1200吨，其中：气调库10间，预冷库2间，另建分拣车间1个，安装分拣线1条。</t>
  </si>
  <si>
    <t>茅坪村</t>
  </si>
  <si>
    <t>岚皋县2021年猕猴桃基地建设项目</t>
  </si>
  <si>
    <t>2021年新建标准园区3000亩。</t>
  </si>
  <si>
    <t>城关、民主、佐龙、四季、堰门、官元、孟石岭5个镇。</t>
  </si>
  <si>
    <t>马安、进步、中武、武学、双喜、远景、竹林、联春、吉安社区、竹园村10个村</t>
  </si>
  <si>
    <t>岚皋县2021年猕猴桃提质增效项目</t>
  </si>
  <si>
    <t>实施猕猴桃提质增效10500亩</t>
  </si>
  <si>
    <t>城关、佐龙、四季、石门、民主、堰门、官元、滔河、孟石岭、南宫山10个镇。</t>
  </si>
  <si>
    <t>佐龙村、金珠沟村、联春村、竹林村、万家村、银盘村、榨溪村、双丰村、大河村、隆兴村、团兴村、吉安社区、木竹、漆扒村、天池、西河、溢河、枫树、枣树、马安、中武、进步、月坝、武学、宏大村32个村（社区）</t>
  </si>
  <si>
    <t>城关镇罗景坪社区魔芋产业建设项目</t>
  </si>
  <si>
    <t>依托岚皋县烛山食业有限公司新建魔芋食品生产线1条，购置全自动包装机4台，配套完善富硒魔芋食品研发设备及器具。</t>
  </si>
  <si>
    <t>罗景坪社区</t>
  </si>
  <si>
    <t>四季镇月坝村农产品深加工项目</t>
  </si>
  <si>
    <t>依托岚皋县嘉瑞祥农产品开发有限公司新建农产品深加工厂房500㎡及相关配套设施，建蔬菜基地500亩</t>
  </si>
  <si>
    <t>月坝村</t>
  </si>
  <si>
    <t>滔河镇联合村魔芋产业建设项目</t>
  </si>
  <si>
    <t>依托智喜园魔芋专业合作社在联合村建设魔芋干（角）加工厂1个，魔芋精粉生产线1条。</t>
  </si>
  <si>
    <t>南宫山镇宏大村猕猴桃分拣线建设项目</t>
  </si>
  <si>
    <t>依托宏大村集体经济股份合作社新建分拣线一条。</t>
  </si>
  <si>
    <t>滔河镇柏坪村猕猴桃保鲜库建设项目</t>
  </si>
  <si>
    <t>依托柏坪村集体经济股份合作社新建低温冷藏保鲜库1个，库容达到50吨。</t>
  </si>
  <si>
    <t>佐龙镇佐龙村农产品加工建设项目</t>
  </si>
  <si>
    <t>建设农产品生产加工标准化厂房2000平方米，新建低温冷藏保鲜库5个，库容达到500吨。</t>
  </si>
  <si>
    <t>岚皋县农产品质量安全县提升工程</t>
  </si>
  <si>
    <t>用于国家农产品质量安全县特色农产品标准体系完善、田间试验、质量安全检测、速测设备等的完善。</t>
  </si>
  <si>
    <t>西坡社区</t>
  </si>
  <si>
    <t>岚皋县畜禽粪污资源化利用项目</t>
  </si>
  <si>
    <t>对孟石岭诚航、石门秦巴勇豪、四季明锐、石门瑞宏、城关晟兴源、蔺河康泰牧业6家规模养殖企业，建设粪污资源化利用设施进行扶持</t>
  </si>
  <si>
    <t>孟石岭、石门、四季、城关、蔺河</t>
  </si>
  <si>
    <t>岚皋县城区蔬菜保供基地建设项目</t>
  </si>
  <si>
    <t>依托岚皋县众达生态农业科技有限公司、岚皋县民意农业发展有限公司新建、扩建设施大棚蔬菜基地100亩，开展蔬菜新品种试验示范。</t>
  </si>
  <si>
    <t>城关镇、蔺河镇</t>
  </si>
  <si>
    <t>茅坪村、茶园村</t>
  </si>
  <si>
    <t>2021年岚皋县农副产品深加工标准化厂房项目</t>
  </si>
  <si>
    <t>在苦桃湾工业园区新建标准化厂房5300㎡，建成ISO22000认证的农副食品生产车间，购置相关食品生产设备，完善污水处理、消防、供电、绿化等相关附属设施。</t>
  </si>
  <si>
    <t>发改局</t>
  </si>
  <si>
    <t>2021年岚皋县蔬菜保供基地茶园村示范园区建设项目</t>
  </si>
  <si>
    <t>新建蔬菜基地200亩，其中设施大棚蔬菜50亩，露地蔬菜150亩；增设有机肥120吨完成菜地改土；完成到棚机械道路60处300米；开挖棚外排水沟5KM，完成灌概管道维护更新；聘请专职技术人员1名。</t>
  </si>
  <si>
    <t>茶园村</t>
  </si>
  <si>
    <t>岚皋县电商物流扶贫项目</t>
  </si>
  <si>
    <t>建设电商物流产业园一处2000平方米（租赁电商物流分拣仓储打包点500平方米，修缮城乡物流配送中心分拣仓库800平方米、新建物流分拣棚250平方米、建设物流配送电动车辆充电棚（桩）30个、配送场地改造500平方米）</t>
  </si>
  <si>
    <t>四坪社区</t>
  </si>
  <si>
    <t>县电商办</t>
  </si>
  <si>
    <t>岚皋县扶贫产业园建设项目</t>
  </si>
  <si>
    <t>新建标准化厂房21500平方米，可吸纳5家左右企业入驻，创造就业岗位300个，其中贫困人口占20%以上，直接受益贫困人口60人以上。</t>
  </si>
  <si>
    <t>六口工业园区管委会</t>
  </si>
  <si>
    <t>爱国村晟兴源农业园区产业道路建设</t>
  </si>
  <si>
    <t>实施园区产业道路改建并硬化3.1公里，路基宽度5.5米，路面宽度4.5米。</t>
  </si>
  <si>
    <t>爱国村</t>
  </si>
  <si>
    <t>交通局</t>
  </si>
  <si>
    <t>民主镇枫树村秦巴畜牧养殖人畜饮水工程</t>
  </si>
  <si>
    <t>新建取水口1处、100m³蓄水池1个、5m³过滤池1个，铺设引水管道1200米</t>
  </si>
  <si>
    <t>枫树村</t>
  </si>
  <si>
    <t>水利局</t>
  </si>
  <si>
    <t>岚皋县民主镇农民工返乡创业园配套基础设施项目</t>
  </si>
  <si>
    <t>该项目工程主要包括供水工程、建筑消防工程、停车场场地建设工程等内容，其中：供水工程是指生活用水及消防用水工程，主要包括新建取水口1处、700m³消防蓄水池1座、过滤池1座、敷设管网2000米；消防工程包括安装火灾自动报警系统、应急广播系统、消防电话系统、自动喷水灭火系统、防排烟系统、消防给水及消火栓灭火系统、气体灭火系统、应急照明及疏散指示控制系统、防火门及防火卷帘门控制系统等；停车场场地建设工程包括场地硬化及顶棚安装等。</t>
  </si>
  <si>
    <t>农田社区</t>
  </si>
  <si>
    <t>大道河镇搬迁后扶扶贫产业园建设项目</t>
  </si>
  <si>
    <t>建设500平方米扶贫产业园</t>
  </si>
  <si>
    <t>岚皋县蓝辉农副产品仓储冷链物流建设项目</t>
  </si>
  <si>
    <t>该项目建设总面积14000㎡，其中：分拣厂房5000㎡，冷链厂房5000㎡，仓储厂房2000㎡，商务中心500㎡，检测中心500㎡，配套设施1000㎡。购置各类配套设施5台/套。</t>
  </si>
  <si>
    <t>县供销联社</t>
  </si>
  <si>
    <t>832平台“消费帮扶”体系建设补助项目</t>
  </si>
  <si>
    <t>打造岚皋富硒农产品品牌，提升富硒农产品销量。建立以奖代补机制，激发全县富硒食品加工经营企业入驻832平台，打造岚皋富硒产品品牌，提升岚皋富硒产品销售量。入驻832平台首款产品奖励1万元，在此基础上，每增加一个单品增加奖励1千元；企业平台年销售额达到100万元奖励1万元，达到300万元奖励2万元，达到500万元奖励5万元；500万以上每增加100万元额外奖励1万元。</t>
  </si>
  <si>
    <t>岚皋县富硒农产品直营配送网点建设补助项目</t>
  </si>
  <si>
    <t>在大中城市建立岚皋富硒农产品20个直营店，设立100个营销网点。</t>
  </si>
  <si>
    <t>西安、郑州、上海、昆山、深圳等大中城市。</t>
  </si>
  <si>
    <t>佐龙镇乱石沟村茶园园区及茶叶加工项目</t>
  </si>
  <si>
    <t>依托岚皋县岚水韵茶叶有限公司，改造提升茶园300亩，新建茶叶加工厂1个，配套加工厂房及生产线1条。（改造提升茶叶园区，实施病虫害防控，提高品质）</t>
  </si>
  <si>
    <t>乱石沟村</t>
  </si>
  <si>
    <t>石门镇月星社区生态茶园水肥一体化建设项目</t>
  </si>
  <si>
    <t>建设月星茶业园区供水管网，修建过滤集液池1座，输液管长1500米</t>
  </si>
  <si>
    <t>月星社区</t>
  </si>
  <si>
    <t>官元镇陈耳村、龙洞村茶叶园区提质增效项目</t>
  </si>
  <si>
    <t>依托岚皋县荣元茶业公司，对新建的500亩茶园进行标准化管理，申报绿色认证，配套安装杀虫灯和沾虫板，达产达效；建保鲜冷冻库50立方米；定制公用品牌专版茶叶包装4款，在岚皋建设直销茶叶直销门店，在西安市、上海市、昆山市、常州市扩展市场设立营销点。</t>
  </si>
  <si>
    <t>陈耳村、龙洞村</t>
  </si>
  <si>
    <t>到2022年</t>
  </si>
  <si>
    <t>岚皋县规模肉牛养殖基地建设项目</t>
  </si>
  <si>
    <t>在城关、滔河、四季、大道建设年出栏200头以上养殖基地5个。</t>
  </si>
  <si>
    <t>岚皋县</t>
  </si>
  <si>
    <t>六口村、兴隆村、双向村、月池台村、竹园村</t>
  </si>
  <si>
    <t>堰门镇中武村池塘渔业养殖项目</t>
  </si>
  <si>
    <t>建设池塘养殖1.3万平方米</t>
  </si>
  <si>
    <t>中武村</t>
  </si>
  <si>
    <t>油菜—玉米轮作种植示范项目</t>
  </si>
  <si>
    <t>依托村股份经济合作社，规范化种植油菜—玉米1000亩，其中城关镇水田村400亩、联春村200亩，南宫山镇双岭村200亩，民主镇马鞍村200亩。实施优良品种、配方施肥、科学的栽培管理，探索不同区域栽培模式。</t>
  </si>
  <si>
    <t>城关、民主、南宫山等镇</t>
  </si>
  <si>
    <t>水田、联春、双岭、马鞍等村</t>
  </si>
  <si>
    <t>马铃薯+玉米间套种植示范及种薯繁育基地建设项目</t>
  </si>
  <si>
    <t>依托村股份经济合作社，规范化种植马铃薯+玉米1000亩，其中滔河镇泥坪村100亩，民主镇马鞍村100亩。南宫山双岭村100亩、堰门镇进步村200亩、蔺河镇大湾村100亩，孟石岭镇田坝村100亩、佐龙镇正沟村100亩，城关镇永丰村100亩，石门镇大河村100亩实施优良品种、配方施肥、规范间套，合理密植，探索不同间套模式下的综合配套栽培技术。在官元镇二郎村建立马铃薯种薯繁育基地100亩，建成中长期的繁育体系，加快全县马铃薯品种更新换代。</t>
  </si>
  <si>
    <t>滔河、民主、南宫山、堰门、蔺河、孟石岭、佐龙、城关、石门、官元</t>
  </si>
  <si>
    <t>泥坪村、马鞍村、双岭村、进步村、大湾村、田坝村、正沟村、永丰村、大河村、二郎村</t>
  </si>
  <si>
    <t>石门镇集镇蔬菜保供基地建设项目</t>
  </si>
  <si>
    <t>露天蔬菜种植100亩，黄花种植200亩，建厂房210平米、黄花加工包装生产线一条。</t>
  </si>
  <si>
    <t>红岩</t>
  </si>
  <si>
    <t>2022—2025</t>
  </si>
  <si>
    <t>民主镇枫树村规模养殖场建设项目</t>
  </si>
  <si>
    <t>建设年出栏10000头生猪养殖场1个。</t>
  </si>
  <si>
    <t>官元镇龙板营村能繁母猪建设项目</t>
  </si>
  <si>
    <t>养殖500头能繁母猪，配套建设标准化圈舍。</t>
  </si>
  <si>
    <t>岚皋县冷链加工设施扶持项目</t>
  </si>
  <si>
    <t>依托汉源生态农业发展有限公司，购买加工、贮存冷链设施10台套。</t>
  </si>
  <si>
    <t>杜坝村</t>
  </si>
  <si>
    <t>石门镇芙蓉村生猪规模化养殖场建设补助项目</t>
  </si>
  <si>
    <t>对陕西光华生猪养殖园区改扩建进行扶持，主要包括新建厂房、圈舍，改造圈舍，以及购置生产相关设施设备</t>
  </si>
  <si>
    <t>芙蓉村</t>
  </si>
  <si>
    <t>佐龙镇马宗村蛋鸡养殖改造提升项目</t>
  </si>
  <si>
    <t>依托岚皋县辉宏农业发展有限公司，扩建蛋鸡养殖车间1000平方米，新增蛋鸡2万羽，改造蛋鸡生产线1条</t>
  </si>
  <si>
    <t>马宗村</t>
  </si>
  <si>
    <t>互联网+富硒农产品综合服务中心建设项目</t>
  </si>
  <si>
    <t>建设职业农民智慧农业服务中心、富硒农产品线上线下综合体验中心、农耕文化教育培训交流中心、中国农学会科技志愿服务中心（岚皋分队）</t>
  </si>
  <si>
    <t>东坡社区</t>
  </si>
  <si>
    <t>城关镇春光村林下魔芋园区建设项目</t>
  </si>
  <si>
    <t>春光村新建林下魔芋500亩，新修硬化园区道路3公里。</t>
  </si>
  <si>
    <t>春光村</t>
  </si>
  <si>
    <t>2022-2024</t>
  </si>
  <si>
    <t>岚皋县魔芋基地建设项目</t>
  </si>
  <si>
    <t>建设魔芋基地6万亩，其中林下魔芋4.5万亩，堆坑栽1.5万亩</t>
  </si>
  <si>
    <t>全县12个镇</t>
  </si>
  <si>
    <t>蒋家关、车坪等60个村</t>
  </si>
  <si>
    <t>2022-2025</t>
  </si>
  <si>
    <t>到2025年</t>
  </si>
  <si>
    <t>岚皋县魔芋文化主题园建设项目</t>
  </si>
  <si>
    <t>建设魔芋文化主题园1个，占地面积1000平方米，集中对岚皋县魔芋产业发展历史以及魔芋的生长栽培历史、魔芋食品的制作等进行展示，并配套建设魔芋研学体验项目。</t>
  </si>
  <si>
    <t>岚皋县茶叶基地建设项目</t>
  </si>
  <si>
    <t>新建标准化茶园8000亩。</t>
  </si>
  <si>
    <t>全县12个镇产茶重点村</t>
  </si>
  <si>
    <t>岚皋县低产茶园改造项目</t>
  </si>
  <si>
    <t>低产茶园改造2万亩</t>
  </si>
  <si>
    <t>岚皋县茶叶加工厂改造提升项目</t>
  </si>
  <si>
    <t>改扩建中小型茶叶加工厂12家，建设内容为配套专用电力设施，扩建厂房，购置清洁化茶叶加工设备。</t>
  </si>
  <si>
    <t>孟石岭镇、南宫山镇、城关镇、佐龙镇、大道河镇、蔺河镇</t>
  </si>
  <si>
    <t>四季镇竹园村茶叶园区提质增效项目</t>
  </si>
  <si>
    <t xml:space="preserve">  依托岚皋县金碧雲茶业公司，围绕竹园村茶叶一村一品建设，对新建的500亩茶园进行标准化管理，申报绿色认证，配套安装杀虫灯和沾虫板；新建茯砖茶生产线1条；建保鲜冷冻库50立方米；定制公用品牌专版茶叶包装4款，在河北、辽宁、上海等地设立营销点5个。</t>
  </si>
  <si>
    <t>佐龙镇金珠店社区、乱石沟村茶叶园区提质增效项目</t>
  </si>
  <si>
    <t>依托岚皋县秦巴富硒茶业公司，管护提升金珠店社区核心茶园400亩，打造高标准生态茶园，达产达效；购买精选设备1套；建设黑毛茶生产线1条；项目辐射管护提升乱石沟村茶园600亩；品牌宣传推广建设，参加省内外推介会。</t>
  </si>
  <si>
    <t>金珠店社区、乱石沟村</t>
  </si>
  <si>
    <t>南宫山镇桂花村、龙安村茶叶园区提质增效项目</t>
  </si>
  <si>
    <t>依托岚皋县硒博士农业科技公司，管护提升桂花村核心区高标准生态茶园600亩，申报绿色认证和SC认证，核心区配套粘虫板和杀虫灯；项目辐射管护提升龙安村茶园800亩，达产达效；品牌宣传推广建设，参加省内外推介会。</t>
  </si>
  <si>
    <t>桂花村、龙安村</t>
  </si>
  <si>
    <t>民主镇光荣村、先进村、庙坝村茶叶园区提质增效项目</t>
  </si>
  <si>
    <t>依托岚皋县红润茶业公司，管护提升先进村核心区茶园300亩，申报绿色认证和SC认证，核心区配套粘虫板和杀虫灯，达产达效；改建茶叶加工厂房220平方米，建设黑毛茶生产线1条；品牌宣传推广建设，参加省内外推介会，定制4款公用品牌专款包装，在岚皋县城开设销售门店一家；建野生老茶树保护性移栽及优良单株选育圃30亩。</t>
  </si>
  <si>
    <t>光荣村、先进村、庙坝村</t>
  </si>
  <si>
    <t>南宫山镇双岭村、花里村茶叶园区提质增效项目</t>
  </si>
  <si>
    <t>依托岚皋县御口韵茶业有限公司管护提升茶园500亩，达产达效；在西安市设立岚皋南宫山茶专营店1个；聘请茶叶专业机构打造以“南宫禅茶”为核心内容的岚皋南宫山茶文化。</t>
  </si>
  <si>
    <t>双岭村、花里村</t>
  </si>
  <si>
    <t>大道河镇东坪村茶叶园区提质增效项目</t>
  </si>
  <si>
    <t>依托岚皋县绿升源农业发展有限公司，管护提升茶园300亩，达产达效；建保鲜冷冻库50立方米；设计定制使用公用品牌包装5款，设计使用企业VI识别系统；在岚皋建设直销茶叶直销门店；购置冷链车1辆。</t>
  </si>
  <si>
    <t>东坪村</t>
  </si>
  <si>
    <t>堰门镇瑞金村茶叶园区提质增效项目</t>
  </si>
  <si>
    <t>依托岚皋县盛瑞农业开发有限责任公司管护提升茶园1000亩，达产达效；建50立方米冷库1个；定制使用公用品牌包装4款。</t>
  </si>
  <si>
    <t>石门镇月星村、小沟村茶叶园区提质增效项目</t>
  </si>
  <si>
    <t>依托岚皋县小沟生态农业发展有限责任公司，管护提升茶园500亩，达产达效；建保鲜冷冻库40立方米；定制使用公用品牌专版茶叶包装3款，在岚皋建设直销茶叶直销门店，在西安市、上海市、昆山市、常州市扩展市场设立营销点。</t>
  </si>
  <si>
    <t>月星村、小沟村</t>
  </si>
  <si>
    <t>蔺河镇蒋家关村茶叶园区提质增效项目</t>
  </si>
  <si>
    <t>依托岚皋县安岚印象茶业有限责任公司管护提升茶园100亩，达产达效；新建加工厂房120平方米，建茯砖茶生产线1条；新增茶叶加工机械11台；在西安开设茶叶专营店1个。</t>
  </si>
  <si>
    <t>城关镇竹林村、蔺河镇和平村茶叶园区提质增效项目</t>
  </si>
  <si>
    <t>依托岚皋县东均茶业公司，管护提升茶园300亩，达产达效；建保鲜冷冻库50立方米；定制使用公用品牌专版茶叶包装5款，设计使用企业VI识别系统；建红碎茶生产线1条。</t>
  </si>
  <si>
    <t>竹林村、和平村</t>
  </si>
  <si>
    <t>城关镇梨树村茶叶园区基础设施配套建设项目</t>
  </si>
  <si>
    <t>100亩园区灌溉项目及主干道路硬化3公里，路基宽5.0米，路面宽3.5米，茶叶分拣及初加工厂房建设及设备购置</t>
  </si>
  <si>
    <t>梨树村</t>
  </si>
  <si>
    <t>2022-2023</t>
  </si>
  <si>
    <t>岚皋县茶园机械化提升项目</t>
  </si>
  <si>
    <t>提升茶叶园区机械化程度，购买采茶机100台、修剪机40台、中耕机50台、施肥机100台。</t>
  </si>
  <si>
    <t>各镇</t>
  </si>
  <si>
    <t>岚皋县农业农村局</t>
  </si>
  <si>
    <t>岚皋县茶品牌整合项目</t>
  </si>
  <si>
    <t>设计“南宫山富硒茶”区域公用品牌LOGO,对全县茶叶企业使用统一品牌包装进行补助。</t>
  </si>
  <si>
    <t>到2026年</t>
  </si>
  <si>
    <t>南宫山镇桂花村田园综合体建设项目</t>
  </si>
  <si>
    <t>依托现有稻田实施旱改水600亩，恢复1000亩“袈裟古梯田”，充分利用节令空闲打造大地景观；新建稻田生产游步道5公里等基础设施，打造集水稻种植、农耕体验、生态观光于一体的稻田综合体；新建大米加工厂房200平方米，引进大米加工、精选、包装一体化生产线一条，实施品牌化加工、精选、包装；完成有机富硒水稻种植和地理标志认证；改良品种，形成四统一（统一种植、统一种子、统一收购、统一品牌、统一销售）。依托硒博士茶叶现代农业园区，标准化管护1000亩茶园，建设高山富硒生态茶业园区产业观光道路1.5公里、观光采摘步道3公里、休憩平台5处，打造茶旅融合综合体；完成茶叶加工厂房建设和茶叶产品研发及品牌推广，建设茶旅融合民宿（综合服务中心1处、5幢单体四合院）、摄影写生基地1处、优秀摄影作品展示区160平方米。依托烛山魔芋有限公司和丰德魔芋种植示范园区，标准化管护1000亩魔芋，新建生产观光步道3公里、研学基地1处及魔芋收购、烘炕、精炼于一体的粗加工线一条，建成“魔芋公园”。实施桂花村农耕文化展示区改造70平方米，开发户外稻田插秧、耕犁、打谷等功能体验区300平方米，建设系列稻田文化展示作品（稻草人文创作品）及停车场。新建摄影平台3处（桂花树200平方米，宏億庙80平方米，三组魔芋堡50平方米），常态化举办插秧节、庆丰收节（打谷节）、摄影大赛等系列活动；新建AA级公厕2处，停车场2处；改建铁坚杉鱼塘，利用原有鱼塘改造成参与性项目（观赏睡莲、喊泉、喂鱼体验等）；实施桂花村入口至南宫山南线路接口旅游环线道路改造12公里，路面拓宽至6米，新增错车道45处，安装波形护栏300米，实施局部滑坡治理；新建农产品直营店1处；补植“十里桂花长廊”桂花树500株。按照“低成本、原生态、强实用”的原则，按照“一户一方案”，实施三改一建150户。</t>
  </si>
  <si>
    <t>岚皋县2022-2025年魔芋加工建设项目</t>
  </si>
  <si>
    <t>建设魔芋干（角）加工厂5个，魔芋精粉厂5个，魔芋系列产品加工厂5个</t>
  </si>
  <si>
    <t>城关、蔺河、民主、孟石岭、滔河</t>
  </si>
  <si>
    <t>经贸局</t>
  </si>
  <si>
    <t>茅坪村猕猴桃产品深精加工项目</t>
  </si>
  <si>
    <t>猕猴桃即食鲜果、果粉、vc面膜、酵素等产品开发与加工，配套生产线、实验室建设。</t>
  </si>
  <si>
    <t>2024-2025</t>
  </si>
  <si>
    <t>城关镇竹林村猕猴桃园区基础设施配套建设项目</t>
  </si>
  <si>
    <t>竹林村240亩猕猴桃园区灌溉工程，产业道路硬化3公里，路基宽5.0米，路面宽3.5米，</t>
  </si>
  <si>
    <t>竹林村</t>
  </si>
  <si>
    <t>岚皋县猕猴桃提质增效工程</t>
  </si>
  <si>
    <t>到2023年每年扶持10000亩猕猴桃园区进行土壤改良、增施有机肥、品种改良、病虫防控、技术培训等</t>
  </si>
  <si>
    <t>岚皋县山地果园机械化示范推广项目</t>
  </si>
  <si>
    <t>重点园区山地轨道运输车，安装轨道50km，购置轨道车10台套；千亩以上猕猴桃园区配套多功能履带式自走割草碎草机50台；猕猴桃园区配套蓄电池背负式修枝、割草、除草、施肥、喷药多功能一体机100台</t>
  </si>
  <si>
    <t>石门镇兴坪村猕猴桃管护及配套设施建设项目</t>
  </si>
  <si>
    <t>依托岚皋水弥子农业发展有限公司，管护猕猴桃园400亩，建设田间生产道路3公里，灌溉管网配套200亩，2个100立方米蓄水池，低温冷藏保鲜库1个库容50吨。</t>
  </si>
  <si>
    <t>兴坪村</t>
  </si>
  <si>
    <t>岚皋县猕猴桃冷链保鲜工程</t>
  </si>
  <si>
    <t>在佐龙镇佐龙村、民主镇马安村、滔河镇柏坪村、堰门镇中武村建设猕猴桃低温冷藏库100个5000吨。</t>
  </si>
  <si>
    <t>六口工业管委会猕猴桃产业村</t>
  </si>
  <si>
    <t>城关镇茅坪村猕猴桃产品深精加工项目</t>
  </si>
  <si>
    <t>六口工业管委会</t>
  </si>
  <si>
    <t>岚皋县猕猴桃产品初加工项目</t>
  </si>
  <si>
    <t>猕猴桃冻干片、罐头食品开发与加工，配套猕猴桃储藏、产品生产线建设。</t>
  </si>
  <si>
    <t>岚皋县猕猴桃果品销售、品牌打造项目</t>
  </si>
  <si>
    <t>建立“南宫山”牌猕猴桃销售体系，在长三角、珠三角、北京开展展销活动，建立销售专柜、专库，配套冷藏运输。利用线上线下渠道，确保30000吨猕猴桃销售。</t>
  </si>
  <si>
    <t>电商办
猕源果业公司</t>
  </si>
  <si>
    <t>安康市宏大农业发展有限公司现代循环农业综合体建设项目</t>
  </si>
  <si>
    <t>依托安康市宏大农业发展有限公司建设陕南最大的高标准、高效益示范性强、可复制的以2600亩山地猕猴桃果园为载体的循环农业示范园区。配套建设万头养猪场和千头养牛厂及粪污有机肥化处理设施，年产有机肥5000吨以上；新建猕猴桃枝条加工食用菌厂一处，消解秸秆3000吨，生产食用菌300吨，生产菌肥1000吨；猕猴桃架下养殖土鸡5000只、栽植阳荷姜500亩、种植牧草1000亩；建成拐枣、猕猴桃酒加标准车间1处，年生产拐枣猕猴桃酒5吨以上；建立养蜂场2个，养蜂3000箱，产蜂蜜40000万斤；运用山地机械20台套以上，机械化率到达60%以上.</t>
  </si>
  <si>
    <t>城关镇爱国村晟兴源农业综合园区建设项目</t>
  </si>
  <si>
    <t>依托岚皋县晟兴源农业开发有限公司，购置自动化饲喂系统16套；温度，环境自动控制系统2套；热成像扫描系统。爱国村街道至爱国二组新修道路交接处约6KM线路的扩宽，转弯半径扩大，路面断板修补，路肩及排水沟修补；爱国村二组至猪场新修道路路肩硬化，排水沟硬化，新路两年期间维护；爱国村街道至爱国村四组（田湾院子）道路扩宽，转弯半径加大，路面修复；已建的抽提水工程的安全防护，永丰至猪场场区的自流引水项目新建。</t>
  </si>
  <si>
    <t>佐龙镇正沟村工厂化渔业养殖项目</t>
  </si>
  <si>
    <t>建设工厂化陆基渔业养殖基地3万平方米</t>
  </si>
  <si>
    <t>正沟村</t>
  </si>
  <si>
    <t>到2023年</t>
  </si>
  <si>
    <t>岚皋县陆基养鱼基地建设项目</t>
  </si>
  <si>
    <t>建设陆基养鱼基地6000平方米</t>
  </si>
  <si>
    <t>城关镇、南宫山镇</t>
  </si>
  <si>
    <t>竹林村、佘梁村、展望村</t>
  </si>
  <si>
    <t>岚皋县特色畜牧产业发展项目</t>
  </si>
  <si>
    <t>建设黑猪种猪场1个、扩繁场2个、商品化规模养殖场5个，建设黑山羊种羊场1个、扩繁场1个、商品化规模养羊场3个，建设黑土鸡种鸡场1个、商品鸡林下养殖场10个；发展“三黑”畜禽养殖散养户贫困户1000户，黑猪、黑羊、黑土鸡饲养量达到3万头、2万只、50万羽；建设畜产品加工厂1个，培育区域特色“三黑”畜产品牌1个。</t>
  </si>
  <si>
    <t>蜜蜂全产业链建设项目</t>
  </si>
  <si>
    <t>依托岚皋县百源养蜂农民专业合作社联合社新发展中蜂养殖2万箱，年新增蜂蜜产量20万斤，招商引资一个蜂蜜产品深加工企业，建设加工生产线一条</t>
  </si>
  <si>
    <t>城关、四季、南宫山、滔河、石门、官元</t>
  </si>
  <si>
    <t>岚皋县鱼类产品加工项目</t>
  </si>
  <si>
    <t>依托现有渔业资源，建设鱼类产品加工厂，开发鱼片、鱼干、麻辣小鱼等速食鱼类系列产品。</t>
  </si>
  <si>
    <t xml:space="preserve">                             </t>
  </si>
  <si>
    <t>石门镇双丰村循环农业综合体建设项目</t>
  </si>
  <si>
    <t>依托岚皋县励华生态农业有限公司建设小酒作坊1个，养猪场700平方米，养殖能繁母猪50头，建设标准化茶园100亩，猕猴桃园区500亩，养峰2000箱，水肥一体化灌溉管网面积100亩，保鲜库1座。</t>
  </si>
  <si>
    <t>岚皋县道地中药材基地建设项目</t>
  </si>
  <si>
    <t>在滔河镇、石门镇、南宫山镇、堰门镇新建中药材基地10个，新增云木香5000亩、黄连5000亩、射干1000亩、白芨2000亩、白术1000亩、厚朴2000亩、五味子1000亩，全县中药材种植面积达到13万亩。加大中药材品牌培育力度，打造岚皋中药材名片。</t>
  </si>
  <si>
    <t>滔河镇、石门镇、南宫山镇、堰门</t>
  </si>
  <si>
    <t>岚皋县中药材加工项目</t>
  </si>
  <si>
    <t>在滔河、石门、蔺河等镇建立中药材初加工厂5个，建设黄连、云木香等中药材初加工生产线。</t>
  </si>
  <si>
    <t>滔河、石门、蔺河</t>
  </si>
  <si>
    <t>石门镇大河村林下种植中药材种植项目</t>
  </si>
  <si>
    <t>依托大河村股份经济合作社发展中药材1000亩</t>
  </si>
  <si>
    <t>2022-2027</t>
  </si>
  <si>
    <t>岚皋县特色农产品加工项目</t>
  </si>
  <si>
    <t>建设糯玉米、高山小土豆、土蜂蜜、黄豆、高山无公害蔬菜、豆腐干、豆腐乳等农特产品加工生产线，建设标准化加工车间1000平方米；修建冷藏库；建设加工生产线和包装车间；配套购置流水线设备；农产品的宣传推介、展示展销。</t>
  </si>
  <si>
    <t>岚皋县高山有机蔬菜基地建设项目</t>
  </si>
  <si>
    <t>依托富硒资源，在滔河镇泥坪村、大道镇茶农村、城关镇东风村、堰门镇进步村、佐龙镇正沟村、民主镇马鞍村、滔河镇漆扒村建立高山有机蔬菜保供基地1200亩，建立加工厂2个，建设冷库3个，购买蔬菜冷链物流设备5台。</t>
  </si>
  <si>
    <t>滔河镇、城关镇、堰门镇、佐龙镇、民主镇、大道镇</t>
  </si>
  <si>
    <t>泥坪村、东风村、进步村、正沟村、马鞍村、茶农村、漆扒村</t>
  </si>
  <si>
    <t>岚皋县农作物秸秆综合利用项目</t>
  </si>
  <si>
    <t>建立12个秸秆综合利用示范点，采购遥控自走式多用机12台、自走式履带枝条粉碎机12台、三轮一体秸秆粉碎还田机24台、山地自走式微型割草机12台套、自动打捆包膜机12台套，年回收秸秆2万吨。</t>
  </si>
  <si>
    <t>孟石岭镇桃园村产业一体化建设项目</t>
  </si>
  <si>
    <t>依托岚皋县桃李源蚕桑种植农民专业合作社，新建密植桑园380亩，建设加工厂房480平方米，购置桑芽菜生产线1条，建冷藏库1个。</t>
  </si>
  <si>
    <t>桃园村</t>
  </si>
  <si>
    <t>大道河镇蚕桑综合开发项目</t>
  </si>
  <si>
    <t>依托陕西圣世金铂农业科技发展有限公司，新建密植桑园300亩，提质增效500亩，购置自动化养蚕设备1套，建小蚕供育室1处。</t>
  </si>
  <si>
    <t>白果坪村、月池台村</t>
  </si>
  <si>
    <t>大道河镇淳风村农产品加工厂建设项目</t>
  </si>
  <si>
    <t>购置农产品加工生产线1条，建设冷链库房100㎡，购置冷链车1辆</t>
  </si>
  <si>
    <t>堰门镇瑞金村蚕桑产业建设项目</t>
  </si>
  <si>
    <t>依托安康瑞和园农业发展中心，新建密植桑园500亩，建标准蚕室700平方米，烘茧站300平方米，购置养蚕用具60套，全年养400张。</t>
  </si>
  <si>
    <t>岚皋县富硒水稻种植基地及加工项目</t>
  </si>
  <si>
    <t>依托鑫鹏农产品开发有限公司、岚皋县桂花香稻谷种植农民专业合作社，种植富硒水稻900亩，建立2个稻谷加工厂，配套加工厂房及生产线2条；实施优良品种、标准化栽培、增施有机肥、病虫害绿色防控，提高品质。</t>
  </si>
  <si>
    <t>龙板营村、古家村</t>
  </si>
  <si>
    <t>石门镇大河村巴山硒果园区建设项目</t>
  </si>
  <si>
    <t>依托巴山硒果农业建设有限公司建设特色果园200亩，田间生产道路1公里，灌溉管网配套1500米。</t>
  </si>
  <si>
    <t>滔河镇柏坪村田园综合体建设项目</t>
  </si>
  <si>
    <t>在柏坪村新建药膳美食基地200平米，游客集散中心200平米，游客停车场1个，汽车充电桩3个；打造柏家坪巴文化民宿小镇，改造巴文化民宿30户，修建园区观光步道。</t>
  </si>
  <si>
    <t>民主镇先进村特色经济林果项目</t>
  </si>
  <si>
    <t>依托岚皋县青山果园农业开发有限责任公司栽植李树50亩、梨树50亩、茶园150亩，建设产业观光路1.5公里</t>
  </si>
  <si>
    <t>先进村</t>
  </si>
  <si>
    <t>民主镇红星村蚕桑产业项目</t>
  </si>
  <si>
    <t>依托红星村集体股份经济合作社建设桑树园区300亩，养蚕室1处。</t>
  </si>
  <si>
    <t>红星村</t>
  </si>
  <si>
    <t>岚皋县镇级农产品质量安全监管站监管能力提升建设项目</t>
  </si>
  <si>
    <t>全面提升12个镇级农产品质量安全监管站建设，达到示范监管站建设标准，升级检验监测实验室，购买质量安全检测、速测设备等。</t>
  </si>
  <si>
    <t>现代农业产业监管智慧体系建设项目</t>
  </si>
  <si>
    <t>利用现代信息技术，对全县重点农业园区农业生产、基地建设等重点环节实施网络可视化监管，建设可视化监管室1个，配套完善被监管农业园区相应设施。</t>
  </si>
  <si>
    <t>岚皋县农产品交易中心建设项目</t>
  </si>
  <si>
    <t>建设农产品集中交易中心1个，建设农副产品销售门店30个，配套完善相关设施。</t>
  </si>
  <si>
    <t>岚皋县旱改水及撂荒地复垦项目</t>
  </si>
  <si>
    <t>实施旱地改水田10000亩，建设相关配套设施。实施撂荒地复垦3000亩。</t>
  </si>
  <si>
    <t>2021-2025</t>
  </si>
  <si>
    <t>农业技术指导及统防统治服务项目</t>
  </si>
  <si>
    <t>围绕职业农民，指导组建农业技术服务团队，采取第三方服务模式，开展对全县农业产业发展的技术指导和病虫害统防统治工作。</t>
  </si>
  <si>
    <t>四季镇竹园村茶旅融合项目</t>
  </si>
  <si>
    <t>依托岚皋县金碧雲茶叶公司完善300亩生态光茶园建设；建游客接待中心一处建筑面积2000平方米。</t>
  </si>
  <si>
    <t>南宫山镇花里村茶旅融合项目</t>
  </si>
  <si>
    <t>依托岚皋县御口韵茶业公司完善300亩生态光茶园建设；建茶文化体验馆一处，建筑面积200平方米；聘请茶叶专业机构打造以“南宫禅茶”为核心内容的岚皋南宫山茶文化。</t>
  </si>
  <si>
    <t>佐龙镇杜坝村茶旅融合项目</t>
  </si>
  <si>
    <t>杜坝村茶旅融合项目（提升改造茶园300亩；改造老茶园300亩；硬化茶园产业道路2.5公里；新建茶园水肥一体化项目2处，管线全长4500米；新建茶叶加工厂1家1500㎡；建设垂钓康养基地一处）</t>
  </si>
  <si>
    <t>城关镇永丰村休闲农业园建设项目</t>
  </si>
  <si>
    <t>新建标准化茶叶200亩、管护提升茶园200亩；新建冬桃园区200亩、管护提升冬桃园区200亩；管护樱桃园区200亩；新建花卉园区100亩；产业路硬化3.1公里，加宽村级公里6.3公里，硬化联户产业路5条5公里</t>
  </si>
  <si>
    <t>城关镇茅坪村休闲农业园建设项目</t>
  </si>
  <si>
    <t>新建林果采摘园区300亩；管护提升枇杷园区300亩，樱桃园区200亩，蔬菜园区200亩；新建产业路3公里；硬化产业联户路4.5公里；新建园区蓄水池10m³，引水管道800m，改造蓄水池两处</t>
  </si>
  <si>
    <t>岚皋县“猕猴桃”果品销售、品牌打造项目</t>
  </si>
  <si>
    <t>建立“南宫山”牌猕猴桃销售体系，在长三角、珠三角、北京开展展销活动，建立销售专柜、专库，配套冷藏运输。利用线上线下渠道，年销售30000吨猕猴桃。</t>
  </si>
  <si>
    <t>岚皋县林下经济产业项目</t>
  </si>
  <si>
    <t>支持经营主体依托丰富的山林资源，发展林下药材种植、林下养蜂，开展品种选育、育苗基地建设、品牌打造、产品价格和研发。</t>
  </si>
  <si>
    <t>林业局</t>
  </si>
  <si>
    <t>岚皋县经济林果提质增效项目</t>
  </si>
  <si>
    <t>支持有经营主体、管理规模、经营正常的核桃、花椒、香椿、神仙树、木本药材、枇杷、柑橘等经济林果园区开展苗木补植、水肥管理、病虫害防治、嫁接改良、储存加工、产品研发、品牌打造等产业提质升级等。</t>
  </si>
  <si>
    <t>(二)休闲农业与乡村旅游</t>
  </si>
  <si>
    <t>岚皋县乡村旅游重点村（堰门村）基础设施提升工程</t>
  </si>
  <si>
    <t>新建游客中心300平方米、生态停车场2000平方米、旅游公厕2座120平方米，改造提升文化活动广场350平方米、道路2000米。配套建设其他基础设备。</t>
  </si>
  <si>
    <t>堰门村</t>
  </si>
  <si>
    <t>岚皋县文化和旅游广电局</t>
  </si>
  <si>
    <t>岚皋县乡村旅游重点村（枣树村）基础设施提升工程</t>
  </si>
  <si>
    <t>新建游客接待中心1000平方米，生态停车场7000平方米。配套建设其他附属设施设备；陕南人民自卫救国团全胜寨旧址保护维修；景区连接道路9.18公里。</t>
  </si>
  <si>
    <t>枣树村</t>
  </si>
  <si>
    <t>岚皋县乡村旅游重点村（水田村）基础设施提升工程</t>
  </si>
  <si>
    <t>新建岚河漂流下码头防护河堤120米、亲水平台1处150平方米、游客公共服务功能用房280平方米。配套建设其他旅游公共服务设施设备。</t>
  </si>
  <si>
    <t>水田村</t>
  </si>
  <si>
    <t>县旅服中心及巴山珍稀植物园停车场</t>
  </si>
  <si>
    <t>岚皋县省级乡村旅游示范村（桂花村）基础设施提升工程</t>
  </si>
  <si>
    <t>新建乡村旅游标示体系1套，旅游摄影平台3处，AA级旅游公厕1处，中型停车场2处，换乘中心1处,改建铁坚杉鱼塘，利用原有鱼塘改造成参与性项目（观赏睡莲、喊泉、喂鱼体验等）；改造桂花村入口旅游接待服务中心1处245㎡，新增错车道45处，安装波形护栏300米，实施局部滑坡治理；新建旅游商品直营店1处，培育旅游商品5种以上（茶产品、葛根产品、魔芋产品、稻草文创纪念品、稻米、时令水果），扶持4户建成各具特色的农家乐。开发茶尖酥饼、苦荞饼等系列小吃5种以上；依托杜家老屋场、胡家老屋场、弘億庙等周边新建、改建名宿聚集区，打造农耕文化游客参与体验项目。配套建设其他旅游公共服务设施设备。</t>
  </si>
  <si>
    <t>岚皋县蔺河魔芋小镇基础设施配套工程</t>
  </si>
  <si>
    <t>新建蔺河镇蒋家关村组--南宫山镇宏大村森林防火通道4.5公里，路面宽度6米，路面硬化宽度4.5米（蔺河镇蒋家关村三组火药厂-南宫山镇宏大村六组狮子湾）；完善蒋家关村入口至水雾池接口旅游环线道路改造12公里，路面拓宽至6米，新增错车道30处，安装波形护栏1公里，建设护坎200米；
新建智慧旅游宣传导视系统1套、乡村旅游标示体系1套，旅游摄影平台3处（水雾池200平方米，香炉山80平方米，万亩魔芋基地50平方米），AAA级旅游公厕2处（学堂湾旅游公厕1处100㎡，杨家沟垭子旅游公厕1处60㎡），退台式停车场1处（枣树坪旁面积4000㎡），购置观光旅游车3辆；改建水雾池鱼塘，利用原有鱼塘改造成参与性项目（观赏睡莲、喊泉、喂鱼体验等）；建设康养护理中心200㎡，静心林2000㎡（林内铺设木质栈道、平台、休息亭椅）。完善从双河口到水雾池公里沿线绿化美化项目4公里；建设一个游客服务中心500㎡，天池水汀、天池廊桥。新建旅游商品直营店1处，培育旅游商品5种以上（茶产品、魔芋产品、中药材、茶具纪念品、时令水果），扶持3户建成各具特色的农家乐。开发系列小吃5种以上；配套建设其他旅游公共服务设施设备。</t>
  </si>
  <si>
    <t>岚皋县乡村旅游重点村（双岭村）基础设施提升工程</t>
  </si>
  <si>
    <t>依托硒希里现代生态农业旅游观光园区新建景观步道2公里、网红吊桥2座、游客接待中心1处450平方米，停车场1处约1000平方米，配套建设污水处理厂1座，饮用水池1座、专用变电站1座、太阳能景观路灯300盏；结合其民宿酒店，配套建设水电路讯等基础设施。</t>
  </si>
  <si>
    <t>双岭村</t>
  </si>
  <si>
    <t>岚皋县乡村旅游重点村（武学村）基础设施提升工程</t>
  </si>
  <si>
    <t>硬化周氏武学演武广场300平方米，新建生态停车场1500平方米，新建AA级旅游厕所1座60平方米,新建广场外挡400立方米，实施院落环境整治35户。</t>
  </si>
  <si>
    <t>岚皋县南宫山景区北线服务区基础设施提升项目</t>
  </si>
  <si>
    <t>新建南宫山景区北线服务区大门1处，游客服务中心及装修1000余平方米，生态停车场、房车营地10000余平方米，餐饮、商店400余平方米，小木屋5栋，游览步道300余米，改造道路200余米，配套供水、环卫、安保及智慧旅游系统等设施设备。</t>
  </si>
  <si>
    <t>旅游产业北线服务区基础设施配套工程</t>
  </si>
  <si>
    <t>新建旅游产业公共服务功能用房556.8平方米、道路500米，改建道路350米。配套建设其他产业服务设施设备。</t>
  </si>
  <si>
    <t>岚皋县省级乡村旅游示范村（宏大村）基础设施提升工程</t>
  </si>
  <si>
    <t>新建北线乡村旅游智慧宣传导视系统1套（含部分观光节点无人值守系统、导游讲解系统等）、乡村旅游标示体系1套，南宫湖观景亭1座面积200平方米，南宫湖观景平台及临时停车区3处，充分利用红堰钢板桥打造网红打卡桥1座；实施巴人部落及周边名居改造30户，改造提升文旅广场300平方米，改造儿童游乐园1处，改善巴人部落周边停车场及其基础设施，提升乡村旅游形象；自新湾村至巴人部落，沿河就地取材修建溯溪步道5公里，配套亲水平台、铁索栈道、游客休憩场所、跨河景观小桥等；新建溯溪步道入口停车场1处及其基础设施，岚山大酒店至巴人部落段游客换乘中心2处（岚山大酒店1处、巴人部落1处），购置旅游观光车5辆；新增电瓶画舫2艘，完善溢河村上下码头休憩、观光设施设备，引进3-5辆仿古敞篷式马车、电动单车等系列产品；实施柴北旅游公路油路改造21.5公里，利用宏大村一组（小地名汤家院子）周边50亩土地，新建农产品亲子教育研学基地1处，根据24节气种植相应的节令蔬菜。依托猕园等名宿聚集区，配套建设水电路讯等基础设施。</t>
  </si>
  <si>
    <t>岚皋县省级乡村旅游示范村（花里村）基础设施提升工程</t>
  </si>
  <si>
    <r>
      <rPr>
        <sz val="9"/>
        <rFont val="宋体"/>
        <charset val="134"/>
        <scheme val="minor"/>
      </rPr>
      <t>岚皋县省级乡村旅游示范村（花里村）基础设施提升工程：</t>
    </r>
    <r>
      <rPr>
        <sz val="9"/>
        <rFont val="宋体"/>
        <charset val="134"/>
      </rPr>
      <t>新建南线旅游摄影平台3处（关帝庙观光摄影平台1处、火盆梁观光摄影平台1处、南线旅游公路1.5公里处光摄影平台1处），停车场2处，旅游公厕2处，乡村旅游换乘中心1处，购置旅游观光车辆5辆；实施旱改水稻田恢复200亩；安装路灯350盏，补植补栽行道树，提升旅游形象；新建花里老街文化活动广场1处1000平方米、特色经济林果游园1处3000平方米，改造花里老街1.5公里，统一建筑风貌、新增停车场3处、公厕1处等；依托8组农场土胚房聚集区新建、改建名宿集群，依托南山别苑扩建民宿群，配套建设水电路讯等基础设施。</t>
    </r>
  </si>
  <si>
    <t>岚皋县国家乡村旅游重点村（天坪村）基础设施提升工程</t>
  </si>
  <si>
    <t>新建乡村旅游智慧系统（含景区旅游路线导览、无线wifi全覆盖、宣传导视系统和智能化语音解说系统）；智慧路灯500盏；增加景区内部交通工具5辆；改造提升停车场2个并配套充电桩；观景摄影平台10处；新建九个堡新建80亩露营基地1个（小木屋30个，AAA厕所120平米）；生态康养基地1个及相关配套设施；新建科技体验馆、非遗综合展示馆、陕南民歌馆、书画摄影展示馆，改造提升杨家院子民宿，新增地方特色文化（书吧、咖啡吧），培育文化主题，提升客房品质。</t>
  </si>
  <si>
    <t>天坪村</t>
  </si>
  <si>
    <t>岚皋县乡村旅游重点村（长粱村）基础设施提升工程</t>
  </si>
  <si>
    <t xml:space="preserve">新修道路4.5公里，道路硬化3.5公里，建设民宿园区6000平方米，新建拦水坝1座100立方蓄水池1个，新建摄影写生基地1处，摄影作品展示区200平方米，颜家院子房屋改造。建设非遗文化展示馆、家风馆800平方米（杨家院子非遗作坊小院二期）。                                        </t>
  </si>
  <si>
    <t>长粱村</t>
  </si>
  <si>
    <t>岚皋县乡村旅游重点村（月坝村）基础设施提升工程</t>
  </si>
  <si>
    <t>新建文武街生态停车场5000平方米，铺装2000平方米，拦土墙5000平方米，AAA旅游公厕1处120平米，增设各类特色文化活动，打造巴文化、盐茶文化等特色文化，开发特色小吃店，手工艺品直营店。</t>
  </si>
  <si>
    <t>2021-2022</t>
  </si>
  <si>
    <t>岚皋县乡村旅游重点村（木竹村）基础设施提升工程</t>
  </si>
  <si>
    <t>新建康养民宿园5栋、游客接待中心1处、功能用房1栋、停车场300平方米、吊桥1座。配套建设旅游公厕、环保保洁及水电路讯等附属设施设备。</t>
  </si>
  <si>
    <t>木竹村</t>
  </si>
  <si>
    <t>岚皋县乡村旅游重点村（大河村）基础设施提升工程</t>
  </si>
  <si>
    <t>新建游步道5000米，索桥5座、跨河公路桥4座、生态河堤1200米及污水处理站（含管网）1座、富硒水取水站1座（含管网）、生态停车场3000㎡(含充电桩)，配套建设其他旅游公共服务设施设备。</t>
  </si>
  <si>
    <t>岚皋县大河硒谷森林康养度假村建设项目</t>
  </si>
  <si>
    <t>新建游客服务中心4000平方米（含功能用房）、生态停车场2个6000平方米（含智慧系统）、旅游公共服务功能用房3000平方米（含特色旅游商品店、保健、土特产及相关农副产品等）、旅游商品生产研发基地5000平方米、七修馆4500平方米、民宿区25720平方米及其他游客体验项目。配套建设水、电、路、讯、标识、环卫保洁等附属设施设备。</t>
  </si>
  <si>
    <t>岚皋县乡村旅游重点村（兴坪村）基础设施提升工程</t>
  </si>
  <si>
    <t>新建古镇巴蜀古盐道文化展示馆1处，建筑面积500平方米，新建1500平方米巴蜀盐道文化广场1处；提升改造横溪古镇35户完成梁家坝仿古45户、一组（原集镇）仿古84户；新建1600平方米文化综合广场，配套健身场所、文化娱乐设施；新建虾坝口至古镇至简坝巴蜀古盐道栈道建设1.5公里，三组四王庙至天鹅垭登山步道建设1.5公里，建设景观亭5处；新建苏家湾至姚家坝40延米平板景观桥1处， 一组幼儿园至虾坝口40延米景观铁索桥1处；开发三组吊坎湾瀑布，建观光步道2公里，瀑布观赏庭1处；新建开发梁家坝梯级天然浴池6处，配套建设垂钓、水上娱乐设施、更衣室、休息室；新建三组庙沟口至楠沟口休闲观光防洪堤800米；建设猕猴桃产业观光采摘道路2公里。</t>
  </si>
  <si>
    <t>岚皋县乡村旅游重点村（蜡烛村）基础设施提升工程</t>
  </si>
  <si>
    <t>1.佐龙镇蜡烛村一组道路改造项目（改造道路3公里，宽6米：下三坪至村活动室1公里；211国道至花坝灌沟清莲峰道路改造2公里）；2.佐龙镇蜡烛村蜡烛山景区道路硬化项目（硬化道路5公里、宽6米：大屋梁至汉滨区双龙溶洞）；3.佐龙镇蜡烛山景区休闲步道建设项目（建设休闲步道1万米：保管梁至一蜡烛3千米；大屋梁至祖师庙7千米）；4.佐龙镇蜡烛山景区停车场跨岚河大桥建设项目（新建停车场大桥1座，长150米，宽10米：8标梁场至王远江老房子门前）；5.佐龙镇蜡烛山景区建设生态停车场建设项目（建设景区生态停车场2处）；6.佐龙镇蜡烛山景区供水工程建设项目（新建景区安全饮水项目2处：服务中心新建取水口1处，2003蓄水池1座，管网2500米；大屋梁新建4003蓄水池1座，管网3000米）；7.佐龙镇蜡烛山景区服务中心建设项目（建设景区服务中心2200平方米，河堤修复500米，服务中心专项变压器1台，景区通讯基站1处，服务中心污水处理1处，景区公共厕所2处，垃圾房5处）；8、佐龙镇蜡烛山景区绿化亮化建设项目（安装太阳能灯300盏，景区沿路绿化,1.5万㎡）；9.佐龙镇蜡烛村产业道路及防火通道建设项目（新建产业道路3公里--老鹰沟-庙梁）；硬化产业道路2.75km（田家堡-田坝）；蜡烛村六组新建防火通道5公里--兰溪沟口-周家坪）；10.佐龙镇蜡烛村原乡旅游民宿、民宿康养项目（建设生态旅游民宿14家--金珠店5家、田坝2家、老鹰沟4家、栝家砭1家、刘家院子2家）；11.佐龙镇蜡烛山景区南溪沟旅游景点开发项目（涉水休闲步道5.0千米、房车营地1处、亲子森林挑战乐园1处、乡宿体验区1处、南溪水滑道体验项目1处、新增矿泉水开发生产线1条）；12、提升改造茶园500亩，建设茶叶加工厂1家，茶园水肥一体化2处，管线长6200米。</t>
  </si>
  <si>
    <t>蜡烛村</t>
  </si>
  <si>
    <t>岚皋县乡村旅游重点村（永丰村）基础设施提升工程</t>
  </si>
  <si>
    <t>新建三组亲子游乐园、户外烧烤园700平方米，配套勇攀高峰、大蹦床、方塔高地、龙洞等娱乐附属设施；新培育农家乐1家，改造提升农家乐1家；硬化二组、四组旅游环线5.8公里；新建休闲垂钓平台10处；新建小型多功能停车场4座;6.新建车厘子采摘园内休憩亭3处；打造300平方米乡愁农耕文化馆1处；新建垂钓防护仿古栏杆500米。</t>
  </si>
  <si>
    <t>岚皋县乡村旅游重点村（爱国村）基础设施提升工程</t>
  </si>
  <si>
    <t>打造枇杷观光采摘园300亩，新建园区观光步道；新建民宿垂钓观光园1处,新建垂钓防护仿古栏杆500米；新建高山农家饭庄2座；新建中型多功能停车场4座；硬化三组到四组旅游环线路2公里，硬化二组到茅坪村旅游连接线路1.6公里。</t>
  </si>
  <si>
    <t>岚皋县乡村旅游重点村（茅坪村）基础设施提升工程</t>
  </si>
  <si>
    <t>新建停车场4处、游步道2000m。配套建设其他旅游公共服务设施设备。</t>
  </si>
  <si>
    <t>巴山药谷康养旅游聚集区建设项目</t>
  </si>
  <si>
    <t>新建游客中心1000平方米（包含停车场、充电桩、加油站）、打造500平方米乡愁农耕文化馆1处、AA级旅游厕所1座60平方米、休闲观光步道5000米。配套建设其他旅游公共服务设施设备。</t>
  </si>
  <si>
    <t>耳扒村生态旅游建设项目</t>
  </si>
  <si>
    <t>在耳扒山巴山珍稀植物园3A景区创建的基础上进一步完善康养步道、旅游体验基地、多媒体互动设备等相关生态旅游设施建设，在周边林分开展铁皮石斛等药材仿野生栽植，打造以石斛等林下药材为主题的康养示范园，提升游客接待能力。</t>
  </si>
  <si>
    <t>耳扒村</t>
  </si>
  <si>
    <t>县林业局</t>
  </si>
  <si>
    <t>巴山珍稀植物园森林旅游和森林康养项目</t>
  </si>
  <si>
    <t>进一步完善巴山珍稀植物园科普教育、旅游观光、森林康养等功能，开发森林山居、森林拓展训练营地、沉浸式森林科普教育博物馆、智慧森林建设、铁皮石斛康养园等内容。</t>
  </si>
  <si>
    <t>(三)其他</t>
  </si>
  <si>
    <t>2021年岚皋县富硒产业园建设项目（二期）</t>
  </si>
  <si>
    <t>新建标准化厂房3栋，总建筑面积约14700平方米。</t>
  </si>
  <si>
    <t>2021年岚皋县环保绝热材料10万立方米全产业链项目</t>
  </si>
  <si>
    <t>租用标准化厂房7000平方米，包括原材料车间500平方米、炼胶车间300平方米、生产车间2500平方米、仓库3700平方米。建设日产150-200立方环保绝热材料生产线2条，配套相关设施设备</t>
  </si>
  <si>
    <t>2021年岚皋县年产2000吨新型材料家具封边条生产加工出口项目</t>
  </si>
  <si>
    <t>租用六口工业园区标准化厂房4000平方米，购置造粒设备、挤出机、印刷机等设备，建新型装饰材料生产线1条，形成年产2000吨成品家具封边条生产规模。</t>
  </si>
  <si>
    <t>2021年陕西芯港微线缆生产加工项目</t>
  </si>
  <si>
    <t>租赁标准化厂房3000平方米，新建全自动组装生产线3条，购置拉线机、塑料挤出机、放线机、绞线机、成圈机、打包机、印字机、注塑机、产品磨具、铣床、测试台、环评处理等设备。</t>
  </si>
  <si>
    <t>2021年岚皋火恒汽车线束生产项目</t>
  </si>
  <si>
    <t>租赁标准化厂房1600平方米，新建无尘车间和汽车连接线生产线3条。</t>
  </si>
  <si>
    <t>和平村</t>
  </si>
  <si>
    <t>2021年岚皋县石门镇秦巴米酒酿造项目</t>
  </si>
  <si>
    <t>新建厂区3500平方米，其中生产车间2000平方米，附属办公楼一栋1500平方米，配套建设项目基础设施，建设生产线一条，预计年产量150吨。</t>
  </si>
  <si>
    <t>铁佛社区</t>
  </si>
  <si>
    <t>2021年安康贝利尔包装印务有限公司毛绒玩具建设项目二期</t>
  </si>
  <si>
    <t>租赁厂房900平方米，新建锅炉房200平方米，建设全套纸箱包装生产线2条。</t>
  </si>
  <si>
    <t>方垭村</t>
  </si>
  <si>
    <t>2021年岚皋县年产200万双高档皮鞋加工项目</t>
  </si>
  <si>
    <t>租赁厂房4000平方米，新建中高档真皮系列成品鞋生产线3条。</t>
  </si>
  <si>
    <t>2021年岚皋县捷明阳皮具制品生产线建设项目</t>
  </si>
  <si>
    <t>拟租赁标准化厂房3200平方米，购置安装皮带制品加工生产线1条。</t>
  </si>
  <si>
    <t>岚皋县再生资源回收利用项目</t>
  </si>
  <si>
    <t>建设再生资源交易市场和镇村回收网点，在县域内各镇建设再生资源分拣加工处理网12个，总面积5000平方米。</t>
  </si>
  <si>
    <t>岚皋县巧妹子手工艺专业合作社手工产业发展项目</t>
  </si>
  <si>
    <t>形成岚皋手工艺品牌，壮大发展手工艺产业，在岚皋范围内每个乡镇和社区开展手工培训12场次，培训手工艺制作骨干350人，建立手工生产基地12个，为妇女居家就业搭建平台，带动接单社员月人均增收800元以上。</t>
  </si>
  <si>
    <t>各村（社区）</t>
  </si>
  <si>
    <t>岚皋县妇联</t>
  </si>
  <si>
    <t>镇村“三位一体”合作综合服务社平台建设项目</t>
  </si>
  <si>
    <t>建立镇级供销社12个、村级供销社30个、农村综合服务社50个</t>
  </si>
  <si>
    <t>县域内各镇及符合条件的村</t>
  </si>
  <si>
    <t>岚皋县电商产业发展项目</t>
  </si>
  <si>
    <t>1、租赁房屋2000平方米，提升电子商务公共服务中心展馆职能，设立12个镇级专区集中展示各镇特色亮点，打造集招商、电商、旅游集散、乡村振兴特色馆为一体的县级公共服务中心
2、建立县镇村三级直播体系。升级改造县长直播间，配备单人实景多景别直播设备全方位展示农产品，建立镇级助农直播间6个及以上，村级助农直播间10个及以上。
3、引进专业电商运营团队，负责县域电商企业、从业人员孵化，整合全县电商物流服务站点及合作社资源、整合社区电商服务平台，打通上行渠道，提升服务站点功能，统一农产品收购标准，进行农产品统一分拣、仓储、包装、销售。
4、创新推出“南宫山”公共品牌三专建设。建立“南宫山”公共品牌线下旗舰店7个，在大型商超特产专区打造公共品牌展销专区，在已有的消费扶贫智能专柜铺设“南宫山”公共品牌产品。
5、开展南宫山公共品牌推介会2场次以上。
6、开展电商专题培训6期以上，培训学员人次达800人次以上。</t>
  </si>
  <si>
    <t>岚皋县电商物流仓储中心建设</t>
  </si>
  <si>
    <t>新建电商物流仓储中心1个，面积5000-8000平方米。设置全自动分拣设备一套、物流快递分拣区、安检区、仓储打包区、电商客服区、办公区，配备分拣机、扫码出库机、自动打包机、推车、货架、分拣筐、真空机、称重机等设备。</t>
  </si>
  <si>
    <t>乡村振兴电商示范镇村建设项目</t>
  </si>
  <si>
    <t>1、结合乡村振兴，打造电商示范镇村2个，在东西部各选一个镇作为电商示范镇，根据产业特色进行订单化、规模化种植，打造电商全产业链条，开展农产品深加工，增加特色农产品附加值。
2、培育电商龙头企业，配备冷库、冷链车，统一使用公共品牌包装、标识、规格进行销售。</t>
  </si>
  <si>
    <t>孟石岭集镇安置小区污水处理项目</t>
  </si>
  <si>
    <t>改扩建排污管网2公里。</t>
  </si>
  <si>
    <t>田坝村</t>
  </si>
  <si>
    <t>县发改局</t>
  </si>
  <si>
    <t>大道河集镇（二期）安置小区雨污分离工程项目</t>
  </si>
  <si>
    <t>改造雨污分离管网2.4公里，配套完成其他附属工程。</t>
  </si>
  <si>
    <t>集镇社区</t>
  </si>
  <si>
    <t>堰门集镇安置小区污水处理站水毁修复项目</t>
  </si>
  <si>
    <t>更换排污管网2100米，清理塌方300立方米，新建挡护300立方米，新建化粪池2座</t>
  </si>
  <si>
    <t>2021年“8.21”特大暴雨受灾</t>
  </si>
  <si>
    <t>各镇易地扶贫搬迁安置小区污水处理项目</t>
  </si>
  <si>
    <t>新建污水处理站8座，铺设排污管网8公里，配套完成其他附属工程。</t>
  </si>
  <si>
    <t>城关镇、堰门镇、孟石岭镇、大道河镇、官元镇、滔河镇</t>
  </si>
  <si>
    <t>联春村、中武村、隆兴村、田坝村、丰景村、团兴村、长滩村</t>
  </si>
  <si>
    <t>各镇易地扶贫搬迁安置小区垃圾收集项目</t>
  </si>
  <si>
    <t>新建垃圾收集房4个，配备垃圾车12辆、垃圾桶3500个。</t>
  </si>
  <si>
    <t>城关镇、孟石岭镇、大道河镇、官元镇、滔河镇、南宫山镇、蔺河镇、石门镇、四季镇、民主镇、佐龙镇</t>
  </si>
  <si>
    <t>东坡社区、城北社区、吉安社区、红日社区、茶园村、田坝村、月星社区、月坝村、兴隆村、金珠店社区、明珠社区</t>
  </si>
  <si>
    <t>各镇易地扶贫搬迁安置小区公厕项目</t>
  </si>
  <si>
    <t>新建公共厕所10个，面积370平米，配套其他附属设施。</t>
  </si>
  <si>
    <t>城关镇、孟石岭镇、大道河镇、蔺河镇、石门镇、四季镇、民主镇</t>
  </si>
  <si>
    <t>各镇易地扶贫搬迁安置小区殡仪服务站项目</t>
  </si>
  <si>
    <t>新建两层殡葬服务中心8座，建筑面积约2800平米。主要建设内容包括三通一平、挡墙、主体建筑（含装修）、场地硬化、停车场、围墙、排污排水、绿化亮化并配套完成桌椅、餐厨具、床铺、音响监控设备等配套设施采购与安装。</t>
  </si>
  <si>
    <t>民主镇、大道河、石门镇、堰门镇、佐龙镇、南宫山、孟石岭、官元镇</t>
  </si>
  <si>
    <t>明珠社区、松林村、团员村、佐龙村、田坝村、红日社区、吉安社区</t>
  </si>
  <si>
    <t>蔺河集镇安置小区园区基地建设及茶叶加工开发项目</t>
  </si>
  <si>
    <t>建设茶叶加工厂房1500平米，含厂房、综合办公楼、配送中心、仓库、开发绿茶、红茯砖茶、黑茶系列生产线，茶叶种植基地1000亩。</t>
  </si>
  <si>
    <t>大道河集镇安置小区小型消防站建设项目</t>
  </si>
  <si>
    <t>新建小型消防站5个，配备小型消防站所需消防设备。</t>
  </si>
  <si>
    <t>集镇社区、月池台村、东坪村、茶农村、淳风村、白果坪村</t>
  </si>
  <si>
    <t>官元集镇安置小区社区工厂建设项目</t>
  </si>
  <si>
    <t>新建社区工厂1个，面积2000平米，配套其他附属设施。</t>
  </si>
  <si>
    <t>吉安社区</t>
  </si>
  <si>
    <t>蔺河集镇安置小区创业培训中心项目</t>
  </si>
  <si>
    <t>改建创业培训中心1个，面积120平方米，配套其他附属设施。</t>
  </si>
  <si>
    <t>2021年岚皋县石门镇集镇安置区基础设施巩固提升项目</t>
  </si>
  <si>
    <t>建设人行通道1100平方米、场地硬化1500平方米，生态停车场1000平方米，栏杆300米，路沿石600米。</t>
  </si>
  <si>
    <t>岚皋县滔河镇联合村道路以工代赈建设项目</t>
  </si>
  <si>
    <t>改造及硬化道路6.0km，路基宽5.0m，路面宽3.5m。其中：联合村—组台子到三组联合梁2.2km，三组至四组魔芋园区3.8km。</t>
  </si>
  <si>
    <t>（一）安全饮水</t>
  </si>
  <si>
    <t>棋盘村水毁供水修复项目</t>
  </si>
  <si>
    <t>棋盘村十组取水口1处，蓄水池10立方，管网1500米。</t>
  </si>
  <si>
    <t>石门集镇供水水源工程</t>
  </si>
  <si>
    <t>新建取水口、过滤池、水厂（包括蓄水池、设备厂房、净水构筑物、消毒设备等）、减压池、管道2.2千米</t>
  </si>
  <si>
    <t>堰门镇安全饮水工程灾后修复项目</t>
  </si>
  <si>
    <t>对全镇8个村13处集中饮水工程进行修复（长征村二组修复取收口1处，过滤池一座，更换输配水管网1200米；青春村一、二、三组修复取水口3处，更换管网1300米；堰门村二组新建取水口1处，铺设输配水管网2000米；隆兴村二组修复取水口1处，更换输配水管网800米；瑞金村二组、三组修复取水口3处，蓄水池加固1处，更换输配水管网1400米；团员村五组修复取水口1处，更换输配水管网1100米；中武村一组、二组、三组修复取水口3处，更换输配水管网2200米；进步村三组修复取水口1处，更换输配水管网600米；集镇水厂新建取水口1处，新建过滤池1座，更换输配水管网900米；七一水厂修复取水口一处，更换管网500米。）</t>
  </si>
  <si>
    <t>进步村、中武村、团员村、瑞金村、隆兴村、堰门村、青春村、长征村、</t>
  </si>
  <si>
    <t>县城供水设施改扩建及智慧供水建设项目</t>
  </si>
  <si>
    <t>西窑片区供水管网延伸工程、城区供水管网改扩建工程，老旧小区管网及计量改造工程，增设水源输水管道建设、水厂扩容改造工程。智慧供水建设，对城区各水厂及管网建立智能感知、GIS系统建设、监控体系、资源共享及诊断评估、智慧管理应用体系等供水系统数字化、智能化管理。</t>
  </si>
  <si>
    <t>城关村、罗景坪社区、城北新区</t>
  </si>
  <si>
    <t>岚皋县农村饮水安全巩固提升工程</t>
  </si>
  <si>
    <t>水源、水厂、管网改造及配水管网，进出水厂计量装置，入户水表、自动化监控系统，净化设备，消毒设备。</t>
  </si>
  <si>
    <t>城关镇、民主镇、堰门镇、石门镇、官元镇、大道河镇、四季镇、佐龙镇、滔河镇、孟石岭镇、南宫山镇、蔺河镇</t>
  </si>
  <si>
    <t>全县各村、社区</t>
  </si>
  <si>
    <t>岚皋县水资源节约与保护项目</t>
  </si>
  <si>
    <t>县域内节水宣传，推广改造节水器具、安装取用水计量设施。</t>
  </si>
  <si>
    <t>岚皋县城乡水质检测提升及在线监测预警</t>
  </si>
  <si>
    <t>水源地、进、出厂水、末梢水、重点用水单位增设在线监测预警设备、网络信息建设。</t>
  </si>
  <si>
    <t>2021年农村饮水安全成果巩固整改项目及产业园区供水、畜牧产业供水、旅游景点供水</t>
  </si>
  <si>
    <t>新建及维修供水工程</t>
  </si>
  <si>
    <t>镇及各村</t>
  </si>
  <si>
    <t>（二）县乡道路及桥梁</t>
  </si>
  <si>
    <t>岚皋县G211至G541连接线工程（一期）</t>
  </si>
  <si>
    <t>实施道路改建0.5公里，起点位于红岩沟，终点位于岚皋县西窑村接G541桩号K164+350处（罗景坪大桥头），路基宽度10m，路面宽度9m，采用沥青混凝土路面。</t>
  </si>
  <si>
    <t>全胜寨旅游公路建设工程</t>
  </si>
  <si>
    <t>新修改建旅游道路9.2公里，起点柏枝垭，终点全胜寨停车场，路基宽度6.5米，路面宽度6米，采用沥青混凝土路面。</t>
  </si>
  <si>
    <t>大道河汉江大桥建设工程</t>
  </si>
  <si>
    <t>建设跨汉江流域预应力混凝土连续钢构桥梁一座，桥梁全长356延米，桥面宽度12.5+2*2.5人行道。</t>
  </si>
  <si>
    <t>大道镇</t>
  </si>
  <si>
    <t>九台村桥梁工程</t>
  </si>
  <si>
    <t>新建桥梁一座-起点：村活动室背后河堤边-终点：河对面一组黄祯德家门口。跨径80m，引桥长度50米,桥面宽的6.5米。</t>
  </si>
  <si>
    <t>九台村</t>
  </si>
  <si>
    <t>六口村岚河中桥建设工程</t>
  </si>
  <si>
    <t>新建六口至爱国永丰跨河大桥95米</t>
  </si>
  <si>
    <t>堰门至洄水大桥引线工程</t>
  </si>
  <si>
    <t>新建并硬化桥梁引线150米，宽度6.5米，厚度18cm。</t>
  </si>
  <si>
    <t>石门大桥拆除重建工程</t>
  </si>
  <si>
    <t>拆除并重建箱型梁桥梁一座，桥梁全长40延米</t>
  </si>
  <si>
    <t>滔河镇龙王沟大桥建设工程</t>
  </si>
  <si>
    <t>新建预应力砼空心板桥一座，桥梁全长99延米，桥面宽度7.5米，桥梁引线430米。</t>
  </si>
  <si>
    <t>庙坝村三岔河桥拆除重建工程</t>
  </si>
  <si>
    <t>拆除并重建1-13米钢筋砼板桥一座，桥梁全长18延米，桥面宽度4.5+2*0.3</t>
  </si>
  <si>
    <t>武学村桥梁工程</t>
  </si>
  <si>
    <t>新建桥梁一座-起点：大甜嘴-终点小学体育场。跨径30米，引桥120米，桥面宽度10米。</t>
  </si>
  <si>
    <t>武学村一组</t>
  </si>
  <si>
    <t>宏大村一组便民桥建设项目</t>
  </si>
  <si>
    <t>新建宏大村一组便民桥1座（旅游路-熊邦兵门口），跨度15米，4.5米宽</t>
  </si>
  <si>
    <t>柏坪村二组喳口石至兴隆村茶坪跨河桥</t>
  </si>
  <si>
    <t>修建预应力混凝土板桥一座，全长95延米，连接高速路拆迁安置点。桥梁宽度：7.5+2*2.5米。桥梁引线长120米，引线宽度6米</t>
  </si>
  <si>
    <t>柏坪
兴隆</t>
  </si>
  <si>
    <t>（三）村组道路</t>
  </si>
  <si>
    <t>南宫山镇桂花村村级道路硬化项目</t>
  </si>
  <si>
    <t>实施桂花村四组（胡邦贵老屋场）道路硬化550米，宽3.5米（茶旅融合名宿配套及垮方地段道路补短板），配套建设村级道路波形护栏250米。</t>
  </si>
  <si>
    <t>枣树村道路改建工程</t>
  </si>
  <si>
    <t>实施枣树村村口至花庙子道路改建4.5公里，主要完成挡土墙砌筑、路面修复、涵管铺设等内容；实施G541-小镇小学道路修复工程400米，主要完成断板修复、新型材料路面。</t>
  </si>
  <si>
    <t>佐龙村村级道路硬化项目</t>
  </si>
  <si>
    <t>硬化佐龙村二组道路400米（211国道佐龙桥头至麻园桥）</t>
  </si>
  <si>
    <t>蔺芳公路水毁修复工程</t>
  </si>
  <si>
    <t>水毁修复村级主干道12.0公里（蔺河集镇至双河口），修复路基缺口12处，治理隐患5处，主要实施新建盖板涵1道、挡土墙、砼基础、填方路基、砼面板修复、安防工程等。</t>
  </si>
  <si>
    <t>和平村
大湾村
草垭村</t>
  </si>
  <si>
    <t>蒋家关村道路水毁修复工程</t>
  </si>
  <si>
    <t>水毁修复村级主干道3.0公里（双河口至王家院子），修复路基缺口7处，主要实施新建钢筋砼圆管涵、挡土墙、砼基础、填方路基、砼面板修复、安防工程等。</t>
  </si>
  <si>
    <t>棋盘村道路水毁修复工程</t>
  </si>
  <si>
    <t>水毁修复村级主干道2.5公里（中坝桥至老活动室），修复路基缺口4处，主要实施新建钢筋砼圆管涵、挡土墙、砼基础等。</t>
  </si>
  <si>
    <t>石门集镇旅游道路建设项目</t>
  </si>
  <si>
    <t>大河六组（千层河））-木竹护林站（陕渝界）公路路基改造15.5公里、沥青路面铺设及安防、排水，路基宽度5.5米，路面宽度5米，厚度：4cm沥青砼面层+18cm水泥稳定砂砾基层</t>
  </si>
  <si>
    <t>石门镇新生村道路改建工程</t>
  </si>
  <si>
    <t>改建村级道路5.3公里（集镇岔路口-三湾桥），路基宽度5.5米；采用沥青混凝土路面，路面宽度5米</t>
  </si>
  <si>
    <t>堰门镇中武村村级道路改建工程</t>
  </si>
  <si>
    <t>学堂弯至梭湾硬化道路1.2公里，宽3.5米，厚0.18米，改建路基1.2公里。</t>
  </si>
  <si>
    <t>民主镇国庆村村级道路改建工程</t>
  </si>
  <si>
    <t>硬化邓家坪至马安田坝水泥路3.9公里，宽3.5米，改造路基2公里。</t>
  </si>
  <si>
    <t>国庆村</t>
  </si>
  <si>
    <t>石门镇双丰村三组砂石路项目</t>
  </si>
  <si>
    <t>砂石路建设5公里（阳坡盘道-姚家院子-黄家四池子，三组）</t>
  </si>
  <si>
    <t>四坪寨子沟至金蓬湾道路硬化工程</t>
  </si>
  <si>
    <t>通村道路硬化3.6公里</t>
  </si>
  <si>
    <t>爱国茶厂至茅坪殿坡通组道路硬化工程</t>
  </si>
  <si>
    <t>通村道路硬化1.2公里</t>
  </si>
  <si>
    <t>梨树村中粮林场通组道路硬化工程</t>
  </si>
  <si>
    <t>梨树村十二组十三组中粮林场通组道路硬化5公里；十三组至魔芋园区2.5公里；十六组通组道路0.5公里</t>
  </si>
  <si>
    <t>城北社区九组至公墓</t>
  </si>
  <si>
    <t>通组道路硬化3.2公里</t>
  </si>
  <si>
    <t>城北社区</t>
  </si>
  <si>
    <t>罗景坪安置区至蔡垭道路硬化工程</t>
  </si>
  <si>
    <t>通村道路硬化2.2公里</t>
  </si>
  <si>
    <t>永爱村级道路改造工程</t>
  </si>
  <si>
    <t>拓宽硬化村级道路6公里</t>
  </si>
  <si>
    <t>永丰村   爱国村</t>
  </si>
  <si>
    <t>龙板营移民搬迁安置点至石官公路潘家湾盘道道路硬化工程</t>
  </si>
  <si>
    <t>改造并硬化龙板营四组移民搬迁安置点至石官公路潘家湾盘道道路2.6公里，路面宽度4.5米</t>
  </si>
  <si>
    <t>龙板营村、陈耳村</t>
  </si>
  <si>
    <t>官元镇吉安社区至石门镇新生村道路连接线工程</t>
  </si>
  <si>
    <t>改造并硬化龙洞朱家堡至石门镇新生村水师垭道路连接线3.5公里，路面宽度4.5米</t>
  </si>
  <si>
    <t>龙板营至古家村联网道路硬化工程</t>
  </si>
  <si>
    <t>新修并硬化龙板营一组李家庄至古家村一组油坊河坝联网道路1.8公里，路面宽度3.5米</t>
  </si>
  <si>
    <t>蔺河镇蒋家关村二、三组通组道路硬化项目</t>
  </si>
  <si>
    <t>通组道路硬化3公里，路面宽度3.5米（二组原立新村活动室-三组已硬化路）。</t>
  </si>
  <si>
    <t>蔺河镇蒋家关村-南宫山镇宏大村联网路项目</t>
  </si>
  <si>
    <t>新建蔺河镇蒋家关村组--南宫山镇宏大村连接线道路6公里，路面宽度6米，路面硬化宽度4.5米（蔺河镇蒋家关村三组火药厂-南宫山镇宏大村六组狮子湾）。</t>
  </si>
  <si>
    <t>蔺河镇蒋家关村六组通组道路硬化项目</t>
  </si>
  <si>
    <t>通组道路硬化3公里，路面宽度3.5米（蒋家关村六组杨家沟口--香炉山）。</t>
  </si>
  <si>
    <t>蔺河镇大湾村二、四组通组道路硬化项目</t>
  </si>
  <si>
    <t>通组道路硬化2公里，路面宽度3.5米（四组李辉友房后-二组杨能贵房后）。</t>
  </si>
  <si>
    <t>大湾村</t>
  </si>
  <si>
    <t>蔺河镇草垭村二、三通组道路硬化项目</t>
  </si>
  <si>
    <t>通组道路硬化5公里，路面宽度3.5米（二组胡祥海门前-檀树梁）。</t>
  </si>
  <si>
    <t>蔺河镇棋盘村五组通组道路硬化项目</t>
  </si>
  <si>
    <t>通组道路硬化2.8公里，路面宽度3.5米（四组油炸沟大盘道-五组胡家三房院坝边）。</t>
  </si>
  <si>
    <t>蔺河镇棋盘村六七八九十组通组道路硬化项目</t>
  </si>
  <si>
    <t>通组道路硬化公路4.5公里，路面宽度3.5米（棋盘村老活动室-双河口-王宝业坎下）。</t>
  </si>
  <si>
    <t>蔺河镇新建村四组通组道路硬化项目</t>
  </si>
  <si>
    <t>通组道路硬化3公里，路面宽度3.5米（村活动室--红水沟）。</t>
  </si>
  <si>
    <t>新建村</t>
  </si>
  <si>
    <t>九台村一二组通村道路硬化工程</t>
  </si>
  <si>
    <t>起点：一组马家院子-终点：二组肖由海家门口。长度2公里，路面硬化宽3.5米。</t>
  </si>
  <si>
    <t>九台村-田坝村通村道路硬化工程</t>
  </si>
  <si>
    <t>起点：九台村一组-终点：田坝村四组，实施联网硬化工程1.2公里，路面硬化宽3.5米。</t>
  </si>
  <si>
    <t>九台村、田坝村</t>
  </si>
  <si>
    <t>丰景村-洛河镇通村联网工程</t>
  </si>
  <si>
    <t>起点：周家铺子-终点：洛河镇兰坪垭子。长度3.8公里，路面硬化宽4.5米。</t>
  </si>
  <si>
    <t>丰景村十一组、十二组、十三组</t>
  </si>
  <si>
    <t>武学村-桃园村通村联网工程</t>
  </si>
  <si>
    <t>起点：武学六组-终点：桃园一组。长度1.5公里，路面硬化宽4.5米。</t>
  </si>
  <si>
    <t>武学村、桃园村</t>
  </si>
  <si>
    <t>民主镇枣树村通组道路硬化工程</t>
  </si>
  <si>
    <t>实施枣树村葛贤伟至蔡家梁2公里</t>
  </si>
  <si>
    <t>民主镇新风村通组道路硬化工程</t>
  </si>
  <si>
    <t>实施新风村通组道路硬化工程1.6公里（洪家盘道至王家门前）</t>
  </si>
  <si>
    <t>民主镇国庆村通组硬化路工程</t>
  </si>
  <si>
    <t>实施国庆村通组硬化路工程2.8公路，（集镇水厂岔路口至邓家坪）</t>
  </si>
  <si>
    <t>民主镇马安村通组硬化路工程</t>
  </si>
  <si>
    <t>实施马安村二组至三组0.75公里；六组至七组0.8公里。</t>
  </si>
  <si>
    <t>马安村</t>
  </si>
  <si>
    <t>红日社区一组福地梁公墓道路硬化工程</t>
  </si>
  <si>
    <t>实施红日社区一组福地梁道路硬化2公里，路面宽3.5米。</t>
  </si>
  <si>
    <t>龙安村一组通组道路硬化项目</t>
  </si>
  <si>
    <t>新建龙安村一组至二组通组道路硬化（一组蔡传伍屋背后-龙安寨-二组黄维升蓄水池-瓦屋；一组蔡传伍屋背后-盛尤平屋场）5公里，路面宽3.5米。</t>
  </si>
  <si>
    <t>龙安村</t>
  </si>
  <si>
    <t>宏大村一组通组道路硬化项目</t>
  </si>
  <si>
    <t>实施宏大村一组果桑园区通组道路硬化（旅游路-枞树堡）1.8公里。</t>
  </si>
  <si>
    <t>铁佛社区通组道路硬化</t>
  </si>
  <si>
    <t>实施道路硬化2.5公里（铁佛新村三期盘道至铁佛社区公墓）</t>
  </si>
  <si>
    <t>松林村三组通组道路硬化</t>
  </si>
  <si>
    <t>实施道路硬化0.5公里（油坊沟-石门镇老敬老院）</t>
  </si>
  <si>
    <t>松林村</t>
  </si>
  <si>
    <t>兴坪村三组通组道路硬化</t>
  </si>
  <si>
    <t>实施道路硬化1.1公里（简坝桥头至郭庭刚屋前桥头）</t>
  </si>
  <si>
    <t>双丰村三组通组水泥路</t>
  </si>
  <si>
    <t>实施道路硬化3公里（管家屋场-姚家院子）</t>
  </si>
  <si>
    <t>竹园村通组道路硬化工程</t>
  </si>
  <si>
    <t>青山口至炸药库道路硬化2公里，入口桥梁改造。</t>
  </si>
  <si>
    <t>联合村四组陈阳进至太阳坡通组硬化道路</t>
  </si>
  <si>
    <t>路面硬化2km</t>
  </si>
  <si>
    <t>联合</t>
  </si>
  <si>
    <t>柏坪村四组至五组通组硬化路</t>
  </si>
  <si>
    <t>路面硬化3.5km</t>
  </si>
  <si>
    <t>柏坪</t>
  </si>
  <si>
    <t>双向村三组西家河桥头至梅家湾通组硬化道路</t>
  </si>
  <si>
    <t>路面硬化5.7km，为1000亩黄连园区、200亩五味子园区、200亩云木香园区提供运输条件，完善配套基础设施，带动园区产业发展。</t>
  </si>
  <si>
    <t>双向</t>
  </si>
  <si>
    <t>车坪村四组板桥沟至倒场坪通组硬化道路</t>
  </si>
  <si>
    <t>路面硬化3.3km</t>
  </si>
  <si>
    <t>车坪</t>
  </si>
  <si>
    <t>长滩村五组通组硬化路</t>
  </si>
  <si>
    <t>路面硬化3km，为300亩猕猴桃园区生产运输提供便利。</t>
  </si>
  <si>
    <t>长滩村</t>
  </si>
  <si>
    <t>隆兴村二组通村组道路硬化项目</t>
  </si>
  <si>
    <t>新建隆兴村张家院子至老学校硬化道路1.5公里，宽3.5米、厚0.18米</t>
  </si>
  <si>
    <t>团员村、中武村通村组道路硬化项目</t>
  </si>
  <si>
    <t>团员村五组刘家坪至中武村苏家湾通村公路3.5公里，宽3.5米，厚0.18M</t>
  </si>
  <si>
    <t>团员村</t>
  </si>
  <si>
    <t>铁佛社区道路改建工程</t>
  </si>
  <si>
    <t>实施道路改建3.25公里（盘河桥至石门桥段2.69公里，路面宽度8米；同心街至石门森林派出所门口0.56公里，路面宽度7米），采用沥青混凝土路面，路面结构层：20cm底基层+20cm基层+9cm沥青混凝土面层</t>
  </si>
  <si>
    <t>岚皋县2021年财政预算内以工代赈工程（岚皋县蔺河镇工业园区连接线道路建设项目）</t>
  </si>
  <si>
    <t>新建蔺河工业园连接线道路350米、人行道460米、平板桥1座、道路连接线路基修复7处。</t>
  </si>
  <si>
    <t>改建村级道路5.5公里（三湾桥-陈家院子），路基宽度5.5米；采用沥青混凝土路面，路面宽度5米</t>
  </si>
  <si>
    <t>新生村</t>
  </si>
  <si>
    <t>佐龙镇黄兴村道路硬化工程</t>
  </si>
  <si>
    <t>硬化村级道路3.9公里（佐晓路口-碗盖梁）</t>
  </si>
  <si>
    <t>黄兴村</t>
  </si>
  <si>
    <t>佐龙镇远景村道路硬化工程</t>
  </si>
  <si>
    <t>硬化五组黄家河坝至大石板沟园区道路0.8公里，佐晓路17公里处至曹中友门前石路改造1.7公里。</t>
  </si>
  <si>
    <t>远景村</t>
  </si>
  <si>
    <t>孟石岭镇桃园村二组道路修缮工程</t>
  </si>
  <si>
    <t>新建硬化桃园二组绕行垮方道路120米，宽3.5米。</t>
  </si>
  <si>
    <t>佐龙镇乱石沟村道路改建工程</t>
  </si>
  <si>
    <t>改建村级道路3.5公里，路基宽度4.5米；采用水泥混凝土全路面铺设。</t>
  </si>
  <si>
    <t>民主镇枣树村便民桥工程</t>
  </si>
  <si>
    <t>五组新建便民桥一座，桥长度13.5米、宽6.5米；三组新建便民桥一座，桥长度12米、宽6.5米</t>
  </si>
  <si>
    <t>2021年岚皋县县乡道路水毁修复工程</t>
  </si>
  <si>
    <t>修复全县县乡道路8月因灾水毁道路，主要修复路基缺口、桥涵排水设施、路面修复、塌方清理、安防工程等</t>
  </si>
  <si>
    <t>岚皋县12个乡镇</t>
  </si>
  <si>
    <t>2021年岚皋县村组道路水毁修复工程</t>
  </si>
  <si>
    <t>修复全县12个镇通村组道路8月因灾水毁道路，主要修复路基缺口、桥涵排水设施、路面修复、塌方清理、安防工程等</t>
  </si>
  <si>
    <t>大道河镇东坪村村通村公路完善工程</t>
  </si>
  <si>
    <t>实施东坪村岔路口至六组龚太祥门口，龚正余门口至三、四组主干道尽头通村公路完善工程6.2公里、硬化水泥混凝土边沟6200米，砌筑M7.5水泥浆砌石挡墙500立方米，完成混凝土路面修补5处500平方米。</t>
  </si>
  <si>
    <t>陈耳村通村道路改造提升工程</t>
  </si>
  <si>
    <t>实施陈耳村李家湾至团山寺4.2公里通村水泥路改造提升工程（拓宽路面、修复水毁挡墙、面板、完善安保等）</t>
  </si>
  <si>
    <t>陈耳村</t>
  </si>
  <si>
    <t>易坪、丰坪村道路完善工程</t>
  </si>
  <si>
    <t>起点：富家坝安置点-终点：任义坪主干路，长度14公里。包含：3座桥涵修复，进行防护栏安装2300米和主路面修复，全线增设56个会车道，弯道外侧安装凸透镜7个，公路内外挡护1000立方米。</t>
  </si>
  <si>
    <t>易坪村、丰坪村</t>
  </si>
  <si>
    <t>民主镇明珠社区道路完善工程</t>
  </si>
  <si>
    <t>实施明珠社区长沙坝桥头至粮站农贸市场道路完善工程1.1公里，路宽6.5米，主要破损路面进行修复完善、铺油。</t>
  </si>
  <si>
    <t>明珠社区</t>
  </si>
  <si>
    <t>石门镇通村道路完善工程</t>
  </si>
  <si>
    <t>实施双丰道路面板修复20米，修复波形护栏30米，修复水毁挡墙1处（三湾桥至双丰活动室500处）；实施平安村道路面板修复1公里（原横溪乡政府门前至邱家河坝桥），修复水毁挡墙1处，3处涵洞；实施月星村道路修复，修复水毁挡墙2处（龙王庙至龙潭子），新建2处涵洞。</t>
  </si>
  <si>
    <t>双丰村、平安村、月星村</t>
  </si>
  <si>
    <t>（四）产业道路建设</t>
  </si>
  <si>
    <t>孟石岭武学村产业道路硬化项目</t>
  </si>
  <si>
    <t>硬化机耕路600米,宽2.5米，浆砌石坎150方，护坡150方。</t>
  </si>
  <si>
    <t>滔河镇联合村产业路建设项目</t>
  </si>
  <si>
    <t>提升改造滔河镇联合村魔芋园区产业路6公里。</t>
  </si>
  <si>
    <t>滔河镇兴隆村产业路建设项目</t>
  </si>
  <si>
    <t>提升改造兴隆村魔芋园区产业路3.5公里。</t>
  </si>
  <si>
    <t>兴隆村</t>
  </si>
  <si>
    <t>南宫山镇红日村产业路建设项目</t>
  </si>
  <si>
    <t>提升改造南宫山镇红日社区魔芋园区产业路3公里。</t>
  </si>
  <si>
    <t>红日村</t>
  </si>
  <si>
    <t>滔河镇车坪村产业路建设项目</t>
  </si>
  <si>
    <t>改扩建滔河镇车坪村魔芋园区产业路4公里。</t>
  </si>
  <si>
    <t>车坪村</t>
  </si>
  <si>
    <t>四季镇竹园村茶叶园区产业路建设项目</t>
  </si>
  <si>
    <t>茶棚茶叶园区道路，建产业主干道2500米，生产步道3000米。</t>
  </si>
  <si>
    <t>佐龙镇金珠店社区茶叶园区产业路建设项目</t>
  </si>
  <si>
    <t>金珠店茶叶园区道路，建茶园生产步道1000米。</t>
  </si>
  <si>
    <t>南宫山镇桂花村茶叶园区产业路建设项目</t>
  </si>
  <si>
    <t>桂花茶叶园区道路，硬化园区产业道路3000米。</t>
  </si>
  <si>
    <t>民主镇先进村光荣茶叶园区产业路建设项目</t>
  </si>
  <si>
    <t xml:space="preserve">光荣茶叶园区道路，硬化园区产业道路1000米；新建园区生产人行步道2000米。
</t>
  </si>
  <si>
    <t>南宫山镇花里村御口韵茶叶园区产业路建设项目</t>
  </si>
  <si>
    <t>御口韵茶叶园区道路，建茶园生产步道2000米。</t>
  </si>
  <si>
    <t>大道镇东坪村茶叶园区产业路建设项目</t>
  </si>
  <si>
    <t>东坪茶叶园区道路，建产业主干道1000米，园区道路硬1000米。</t>
  </si>
  <si>
    <t>堰门镇瑞金村茶叶园区产业路建设项目</t>
  </si>
  <si>
    <t>瑞金茶叶园区道路，硬化园区产业道路5000米。</t>
  </si>
  <si>
    <t>官元镇陈耳村龙板营村茶叶园区产业路建设项目</t>
  </si>
  <si>
    <t>陈耳茶叶园区道路，建茶园生产步道3000米。</t>
  </si>
  <si>
    <t>陈耳村、龙板营村</t>
  </si>
  <si>
    <t>石门镇月星村茶叶园区产业路建设项目</t>
  </si>
  <si>
    <t>小沟茶叶园区道路，建茶园生产步道5000米。</t>
  </si>
  <si>
    <t>蔺河镇蒋家关村茶叶园区产业路建设项目</t>
  </si>
  <si>
    <t>放牛厂茶叶园区道路，硬化园区生产道路3000米。</t>
  </si>
  <si>
    <t>城关镇竹林村园区产业路建设项目</t>
  </si>
  <si>
    <t>东均茶叶园区道路，建茶园生产步道2000米。</t>
  </si>
  <si>
    <t>孟石岭镇田坝村茶叶园区产业路建设项目</t>
  </si>
  <si>
    <t>清君源茶叶园区道路，建产业主干道1000米。</t>
  </si>
  <si>
    <t>扶贫产业园基础设施配套项目</t>
  </si>
  <si>
    <t>扶贫产业园道路建设，车行道路480米、基宽9米，铺设9公分沥青路面（其中310米沥青路面，170米水泥混凝土路面接茅坪村道路）； 完成管网和附属工程建设。</t>
  </si>
  <si>
    <t>南宫山镇桂花村产业道路硬化工程</t>
  </si>
  <si>
    <t>产业道路改造硬化1.5公里，宽度3.5米，产业道路硬化3.5公里，宽度3.5米。（起点：双岭村苦竹关--终点：桂花村朱一应房背后）</t>
  </si>
  <si>
    <t>桂花村
双岭村</t>
  </si>
  <si>
    <t>城关镇爱国村产业道路硬化工程</t>
  </si>
  <si>
    <t>硬化产业道路4.5公里，宽度4.5米</t>
  </si>
  <si>
    <t>佐龙镇朝阳村产业设施配套</t>
  </si>
  <si>
    <t>九组产业道路3.5公里（阎家河坝至王家院子）</t>
  </si>
  <si>
    <t>孟石岭镇柏杨林村三组产业道路硬化工程</t>
  </si>
  <si>
    <t>新建硬化三组产业道路470米（陈家院子至高家沟生猪养殖场），新建浆砌石挡墙600立方米，安装涵管2处</t>
  </si>
  <si>
    <t>柏杨林村</t>
  </si>
  <si>
    <t>孟石岭镇丰坪村园区道路路基处理项目</t>
  </si>
  <si>
    <t>园区路基处理3.4公里，宽3.5米</t>
  </si>
  <si>
    <t>佐龙神仙树产业配套项目</t>
  </si>
  <si>
    <t>新建及硬化园区产业步道6.2公里，路面宽度1.5米，实施灌溉工程三处，设施8000米，建设蓄水池3座</t>
  </si>
  <si>
    <t>花坝村                  正沟村                        黄兴村</t>
  </si>
  <si>
    <t>宏大村旅游连接线道路建设工程</t>
  </si>
  <si>
    <t>新建道路0.4公里，起点位于南宫山旅游公路宏大村现状桥梁上游，新建跨河景观桥梁，沿河而上，终点位于景区大门区域。路基宽度7.5米，路面宽度6.5米，新建1-16米预应力空心板桥一座</t>
  </si>
  <si>
    <t>茅坪村二组产业道路硬化工程</t>
  </si>
  <si>
    <t>二组环绕园区主路硬化2.5公里，宽3.5米，</t>
  </si>
  <si>
    <t>东风村至联春村产业道路建设工程</t>
  </si>
  <si>
    <t>新修产业道路4公里</t>
  </si>
  <si>
    <t>东风村</t>
  </si>
  <si>
    <t>永丰村三组产业道路硬化工程</t>
  </si>
  <si>
    <t>永丰村二组至三组产业路硬化3公里</t>
  </si>
  <si>
    <t>团兴村二组舒家院子至四组水梁子产业道路硬化工程</t>
  </si>
  <si>
    <t>改造并硬化团兴村二组舒家院子至四组水梁子产业道路4.5公里，路面宽度3.5米</t>
  </si>
  <si>
    <t>团兴村</t>
  </si>
  <si>
    <t>官元镇吉安社区猕猴桃园区道路建设</t>
  </si>
  <si>
    <t>建成吉安社区（袁家沟至贺家坝）猕猴桃园区道路2.8公里，其中：改造完善1.6公里，新修并硬化1.2公里，路面宽度3.5米</t>
  </si>
  <si>
    <t>蒋家关村一、五组产业道路硬化项目（市级魔芋产业园区）</t>
  </si>
  <si>
    <t>产业道路硬化3.4公里，路面宽度3.5米（一组王家桥-五组曹先斌处）。</t>
  </si>
  <si>
    <t>草坪村一组产业道路硬化工程</t>
  </si>
  <si>
    <t>起点：杜家院子大棚岔路口处-终点：光崖(ai)烟炕房。长度0.8公里，路面硬化宽3.5米。</t>
  </si>
  <si>
    <t>草坪村一组</t>
  </si>
  <si>
    <t>武学村三组产业道路硬化工程</t>
  </si>
  <si>
    <t>起点：大湾河坝-终点：大甜嘴，长度2.5公里，路面宽度3.5米。</t>
  </si>
  <si>
    <t>武学村三组</t>
  </si>
  <si>
    <t>丰景村、前进村产业道路硬化工程</t>
  </si>
  <si>
    <t>起点：跃进河口安置点-终点：瓦屋，长度13.6公里，路面宽度3.5米。</t>
  </si>
  <si>
    <t>丰景村、前进村</t>
  </si>
  <si>
    <t>民主镇榨溪产业道路硬化工程</t>
  </si>
  <si>
    <t>实施产业道路硬化工程7.7公里，其中：
1、太洪学堂粱至王启学屋后产业道路4.5公里；
2、谢家梁至谢家梁五组1.5公里；3、李发金至徐启顺老屋0.5公里；4、邱文楠屋后至红杉排2公里；
5、徐启全门口至包永凤院坝0.2公里</t>
  </si>
  <si>
    <t>民主镇枫树村产业道路硬化工程</t>
  </si>
  <si>
    <t>实施枫树村4组村级主线至园区硬化道路1.5公里。</t>
  </si>
  <si>
    <t>桂花村硒博士茶园产业道路硬化项目</t>
  </si>
  <si>
    <t>实施桂花村硒博士茶园产业道路硬化2.5公里（四组-五组），路面宽度3.5米。</t>
  </si>
  <si>
    <t>红日村千亩魔芋园区产业道路建设项目</t>
  </si>
  <si>
    <t>新建红日社区魔芋园区产业路5公里（三组—李孝明老家），路基宽度5.5米。</t>
  </si>
  <si>
    <t>西河村一组猕猴桃园区产业道路硬化项目</t>
  </si>
  <si>
    <t>实施西河村一组猕猴桃园区产业道路硬化1.5公里（赵家院子-上河坝），路面宽度3.5米。</t>
  </si>
  <si>
    <t>西河村</t>
  </si>
  <si>
    <t>宏大猕猴桃园区产业道路硬化项目</t>
  </si>
  <si>
    <t>实施宏大村猕猴桃园区产业道路硬化3公里（猕园-北大门），路面宽度3.5米。</t>
  </si>
  <si>
    <t>桂花村乡村旅游产业道路硬化项目</t>
  </si>
  <si>
    <t>实施桂花村产业道路硬化2.7公里（三组水井湾盘道-南线旅游路），路面宽度3.5米，新建浆砌石挡墙250立方米。</t>
  </si>
  <si>
    <t>长梁村二组民宿园道路硬化项目</t>
  </si>
  <si>
    <t>长梁村二组民宿园新修道路1.0公里，道路硬化1.0公里，宽度4.5米，厚度18公分。</t>
  </si>
  <si>
    <t>天坪村产业道路硬化工程</t>
  </si>
  <si>
    <t>天坪村产业道路硬化3公里（老鼠沟至田湾），路面宽度3.5米。</t>
  </si>
  <si>
    <t>月坝村猕猴桃园区产业道路硬化工程</t>
  </si>
  <si>
    <t>八斗课至杨义军老房道路硬化2.2公里。</t>
  </si>
  <si>
    <t>塔元村产业道路硬化工程</t>
  </si>
  <si>
    <t>三组产业道路硬化工程2公里（花椒产业园至塔元村三组）</t>
  </si>
  <si>
    <t>塔元村</t>
  </si>
  <si>
    <t>乱石沟村产业道路硬化工程</t>
  </si>
  <si>
    <t>乱石沟村二组产业道路硬化2.5公里（村级路至大梁）</t>
  </si>
  <si>
    <t>佐龙村产业道路硬化工程</t>
  </si>
  <si>
    <t>佐龙村三组猕猴桃园区产业道路1.5公里（白杨树扒至田家湾）</t>
  </si>
  <si>
    <t>明星村产业道路硬化工程</t>
  </si>
  <si>
    <t>明星村三组产业道路1.5公里，宽3.5公里，厚度18公分，（三组慈安桥路口至张朝春门前）</t>
  </si>
  <si>
    <t>明星村</t>
  </si>
  <si>
    <t>花坝村产业道路硬化工程</t>
  </si>
  <si>
    <t>花坝村三、五组产业道路3.5公里（枫树梁沟边至张善友老屋场2.5公里；三组腰线子至袁家梁1公里硬化）</t>
  </si>
  <si>
    <t>花坝村</t>
  </si>
  <si>
    <t>马宗村产业道路硬化工程</t>
  </si>
  <si>
    <t>马宗二、七组产业道路硬化2.5公里，宽3.5米（王立友门前至庙梁1公里；华佗庙下盘道拐至取水口长1.5公里）</t>
  </si>
  <si>
    <t>金珠沟产业道路硬化工程</t>
  </si>
  <si>
    <t>三、五组猕猴桃产业道路硬化3公里(三组鑫龙珠产业园大坡至张永银老房子1公里；五组国富产业园泰山庙至猫儿沟亚子2公里）</t>
  </si>
  <si>
    <t>金珠沟村</t>
  </si>
  <si>
    <t>堰门镇乡村振兴示范村园区产业路沙石化建设项目</t>
  </si>
  <si>
    <t>瑞金村二组玄天宫至狗屎梁硬化道路1.2公里，宽3.5米、厚0.18米</t>
  </si>
  <si>
    <t>桂花村乡村旅游主干线改造项目</t>
  </si>
  <si>
    <t>实施桂花村入口至南宫山南线路接口旅游环线道路改造15公里，新增错车道45处，安装波形护栏300米，新建铁杉树路口盖板函1处，实施局部滑坡治理。</t>
  </si>
  <si>
    <t>青春村蚕桑园区砂石路建设项目</t>
  </si>
  <si>
    <t>新建蚕桑园区硬化路3KM，猪场至安置点完善道路0.8公里，宽3.5米、厚0.18米</t>
  </si>
  <si>
    <t>青春村</t>
  </si>
  <si>
    <t>（五）小型农田水利设施</t>
  </si>
  <si>
    <t>岚皋县2021年高标准农田建设项目</t>
  </si>
  <si>
    <t>坡改梯302.4亩，新建拦水坝5座,蓄水池12座，新修或加固堰塘2座，引水管道4043米，微灌1069亩，水肥一体化，农桥2座，排水渠1.97km，田间道路及生产道路15.7km，新修或加固农田水毁防护河堤1518米，土壤改良，耕地质量监测及等级调查，高标准农田27400亩</t>
  </si>
  <si>
    <t>孟石岭镇,
南宫山镇,
城关镇,
佐龙镇,
民主镇,
石门镇</t>
  </si>
  <si>
    <t>前进村,丰坪村,天池村,葵花村,车坪村,竹林村,四坪社区,万家村,爱国村,长春村,佐龙村,双喜村,马安村,国庆村,芙蓉村</t>
  </si>
  <si>
    <t>岚皋县2022-2025年高标准农田项目</t>
  </si>
  <si>
    <t>土地平整、水利设施配套、田间道路、测土培肥、农田防护河堤、高效节水等，高标准农田11万亩</t>
  </si>
  <si>
    <t>孟石岭镇、南宫山镇、滔河镇、蔺河镇、城关镇、佐龙镇、四季镇、石门镇、民主镇、大道镇、官元镇、堰门镇</t>
  </si>
  <si>
    <t>四季镇竹园村茶叶园区灌溉建设项目</t>
  </si>
  <si>
    <t>茶棚茶叶园区灌溉，建200亩茶园灌溉设施.</t>
  </si>
  <si>
    <t>石门镇松林村茶叶园区灌溉建设项目</t>
  </si>
  <si>
    <t>松林茶叶园区灌溉，建200亩茶园灌溉设施。</t>
  </si>
  <si>
    <t>城关镇梨树村园区灌溉建设项目</t>
  </si>
  <si>
    <t>中梁子茶叶园区灌溉，建100亩茶园灌溉设施。</t>
  </si>
  <si>
    <t>民主镇先进村茶叶园区灌溉建设项目</t>
  </si>
  <si>
    <t>光荣茶叶园区灌溉，修复民主镇先进村茶园灌溉设施1套。</t>
  </si>
  <si>
    <t>大道河镇东坪村茶叶园区灌溉建设项目</t>
  </si>
  <si>
    <t>东坪茶叶园区灌溉，建100亩茶园灌溉设施.</t>
  </si>
  <si>
    <t>堰门镇瑞金村茶叶园区灌溉建设项目</t>
  </si>
  <si>
    <t>瑞金茶叶园区灌溉，建1000亩茶园灌溉设施。</t>
  </si>
  <si>
    <t>官元镇陈耳村、龙板营村茶叶园区灌溉建设项目</t>
  </si>
  <si>
    <t>陈耳茶叶园区灌溉，建250亩茶园灌溉设施。</t>
  </si>
  <si>
    <t>蔺河镇蒋家关村茶叶园区灌溉建设项目</t>
  </si>
  <si>
    <t>放牛厂茶叶园区灌溉，建500亩茶园灌溉设施。</t>
  </si>
  <si>
    <t>城关镇竹林村茶叶园区灌溉建设项目</t>
  </si>
  <si>
    <t>东均茶叶园区灌溉，建100亩茶园灌溉设施。</t>
  </si>
  <si>
    <t>孟石岭镇田坝村茶叶园区灌溉建设项目</t>
  </si>
  <si>
    <t>清君源茶叶园区灌溉，建300亩茶园灌溉设施。</t>
  </si>
  <si>
    <t>（六）河堤及其他</t>
  </si>
  <si>
    <t>岚皋县2021年岚河防洪工程</t>
  </si>
  <si>
    <t>新建、加固堤防、护岸2.3km，河道疏浚、整治3.6km。</t>
  </si>
  <si>
    <t>沿河各村</t>
  </si>
  <si>
    <t>佐龙镇佐龙村二组挡护工程</t>
  </si>
  <si>
    <t>二组挡护工程建设300米（麻园路）</t>
  </si>
  <si>
    <t>堰门镇集镇安置点河堤完善及水毁修复项目</t>
  </si>
  <si>
    <t>新建河堤90米，加固30米，硬化道路500平方米，新建桥梁一座，长20米，宽8米</t>
  </si>
  <si>
    <t>堰门镇中武村一组安置点河堤水毁修复项目</t>
  </si>
  <si>
    <t>新建河堤30米，加固110米</t>
  </si>
  <si>
    <t>岚皋县2022年岚河防洪工程</t>
  </si>
  <si>
    <t>新建、加固堤防、护岸4km，河道疏浚、整治7.2km。</t>
  </si>
  <si>
    <t>南宫山镇、佐龙镇、孟石岭镇</t>
  </si>
  <si>
    <t>岚皋县2023年大道河防洪工程</t>
  </si>
  <si>
    <t>新建、加固堤防、护岸5km，河道疏浚、整治7km。</t>
  </si>
  <si>
    <t>石门镇、民主镇</t>
  </si>
  <si>
    <t>岚皋县2024年滔河防洪工程</t>
  </si>
  <si>
    <t>新建、加固堤防、护岸3km，河道疏浚、整治2.3km</t>
  </si>
  <si>
    <t>岚皋县2025年洞河防洪工程</t>
  </si>
  <si>
    <t>新建、加固堤防、护岸4km，河道疏浚、整治5.5km。</t>
  </si>
  <si>
    <t>堰门镇、官元镇</t>
  </si>
  <si>
    <t>岚皋县杜家沟等城区周边山洪沟治理工程</t>
  </si>
  <si>
    <t>排洪渠5km，跌水20处，消力池20处，绿化10000㎡。</t>
  </si>
  <si>
    <t>岚皋县农村防汛非工程措施巩固提升项目</t>
  </si>
  <si>
    <r>
      <rPr>
        <sz val="9"/>
        <rFont val="宋体"/>
        <charset val="134"/>
        <scheme val="minor"/>
      </rPr>
      <t>更新完善县级山洪灾害预警平台并延伸到12个镇136个村（社区），更新雨量自动监测站12处、新建雨量自动监测站5处，更新无线预警广播250套、新建无线预警广播50套、在20个集镇和区域中心新建监测预警高频喇叭指挥系统，更新视频监控站10处、新建视频监控站5处。制作警示牌600块、宣传栏300块、宣传标语200处、U盘800个、宣传手册10000册、宣传挂图10000张，组织培训30场次、组织防汛演练15场次。新建县级防汛中心物资库300m</t>
    </r>
    <r>
      <rPr>
        <vertAlign val="superscript"/>
        <sz val="9"/>
        <rFont val="宋体"/>
        <charset val="134"/>
        <scheme val="minor"/>
      </rPr>
      <t>2</t>
    </r>
    <r>
      <rPr>
        <sz val="9"/>
        <rFont val="宋体"/>
        <charset val="134"/>
        <scheme val="minor"/>
      </rPr>
      <t>、12镇防汛物资分库600m</t>
    </r>
    <r>
      <rPr>
        <vertAlign val="superscript"/>
        <sz val="9"/>
        <rFont val="宋体"/>
        <charset val="134"/>
        <scheme val="minor"/>
      </rPr>
      <t>2</t>
    </r>
    <r>
      <rPr>
        <sz val="9"/>
        <rFont val="宋体"/>
        <charset val="134"/>
        <scheme val="minor"/>
      </rPr>
      <t>，为县镇物资库和136个村（社区）防汛物资站更新配备各类防汛应急物资，主要包括：10kw应急发电机13台、冲锋舟3艘、大功率对讲机13对、应急照明设备13台、高强光电筒300个、手持喊话器150个、万用军铲30个、救生衣80件、雨具500套、专用抢险吸水膨胀袋1万个、防汛抢险堤专用检修工具13套等。</t>
    </r>
  </si>
  <si>
    <t>岚皋县水土流失综合治理工程</t>
  </si>
  <si>
    <t>主要建设内容包括：坡改梯，生产道路，沟（渠）道综合治理，水土保持造林，实施治理沟溪道，疏溪固堤，新修谷坊，实施生态修复、导视标牌。</t>
  </si>
  <si>
    <t>大道镇、佐龙镇、城关镇、四季镇、蔺河镇、南宫山镇、民主镇、堰门镇、官元镇</t>
  </si>
  <si>
    <t>岚皋县水土保持示范园工程</t>
  </si>
  <si>
    <t>实施水土保持造林，疏溪固堤，新修谷坊，畜棚圈厕改造，生态修复，面源污染防治，安装排污管渠，检修井，建降解塘坝，导视标牌。</t>
  </si>
  <si>
    <t>四季镇、南宫山镇、官元镇</t>
  </si>
  <si>
    <t>天坪村、桂花村、古家村</t>
  </si>
  <si>
    <t>岚皋县小流域综合治理工程</t>
  </si>
  <si>
    <t>实施坡改梯及田间设施配套，造水土保持造林，疏溪固堤，新修谷坊，畜棚圈厕改造，生态修复，面源污染防治，安装排污管渠，检修井，建降解塘坝，导视标牌。</t>
  </si>
  <si>
    <t>民主镇、南宫山镇、四季镇、孟石岭镇</t>
  </si>
  <si>
    <t>岚皋县岚河水系、四季河水系综合整治工程</t>
  </si>
  <si>
    <t>建设沿岚河30km综合整治工程，包括五个建制集镇，30个村庄雨污分流制改造工程，包括老旧小区和市政道路雨污分流改造;污水提升泵站及周边配套管网。建设城区海绵城市，10km生态堤防工程、以及15km河湖两岸两侧生态步道绿化带工程、精品茶园和小型桥涵等相关建设工程。建设沿四季河10km综合整治工程，包括3个集镇，8个村庄雨污分流制改造工程，包括老旧小区和市政道路雨污分流改造;污水提升泵站及周边配套管网。以及3km河两岸两侧生态绿化带工程和小型桥涵等相关建设工程。建设沿神河源景区生态补水、涵养工程。</t>
  </si>
  <si>
    <t>孟石岭镇、南宫山镇、城关镇、蔺河镇、佐龙镇、四季镇</t>
  </si>
  <si>
    <t>沿岚河、四季河各村</t>
  </si>
  <si>
    <t>岚皋县水利局</t>
  </si>
  <si>
    <t>岚皋县库区移民后期扶持项目</t>
  </si>
  <si>
    <t>1）按核定直补移民人口，对移民户予以直补扶持；（2）库区移民村生产道路等基础设施、生产开发、移民实用技能培训等项目建设。</t>
  </si>
  <si>
    <t>堰门镇、大道镇、民主镇、佐龙镇、蔺河镇、南宫山镇、城关镇</t>
  </si>
  <si>
    <t>库区沿线各村</t>
  </si>
  <si>
    <t>岚皋县示范河湖、智慧河湖创建与农村小微水体综合整治工程</t>
  </si>
  <si>
    <t>主要建设目标为创建省级示范河湖，整治农村小微水体。具体设任务为主要建设内容为岸线整治、河道清淤疏浚、河岸绿化、设立宣传保护标识标牌。建河湖视频监控点位、县级河湖智慧视频监控数据处理中心及县级河湖执法监管信息平台。</t>
  </si>
  <si>
    <t>沿岚河、四季河、滔河、大道河、洞河各镇</t>
  </si>
  <si>
    <t>沿岚河、四季河、滔河、大道河、洞河各村</t>
  </si>
  <si>
    <t>岚皋县小型水利工程设施维修养护</t>
  </si>
  <si>
    <t>全县农村饮水工程、小型灌区、安置区堤防、农村堤防工程水毁修复、维修养护工程</t>
  </si>
  <si>
    <t>全县十二个镇</t>
  </si>
  <si>
    <t>80个村</t>
  </si>
  <si>
    <t>石门镇大河村李家河坝河堤工程</t>
  </si>
  <si>
    <t>修建李家河坝到沙坝挡护工程600米</t>
  </si>
  <si>
    <t>民主镇先进村饮水修复工程</t>
  </si>
  <si>
    <t>修建取水口1处，慢滤池1座，抽水设备1套，进出厂计量设施1套，铺设管网4500米。</t>
  </si>
  <si>
    <t>佐龙集镇饮水项目修复工程</t>
  </si>
  <si>
    <t>新建及改造管道8500米。</t>
  </si>
  <si>
    <t>四季镇木竹、天坪饮水修复工程</t>
  </si>
  <si>
    <t>木竹村：五组原饮水线路受地质灾害影响修复后需改造提升，新建20立方米蓄水池1座和恢复供水管道1500米。天坪村：新修10立方、20立方蓄水池各一个，铺设供水管网3000米。月坝村：修建10立方米蓄水池1座，铺设供水管网1200米。</t>
  </si>
  <si>
    <t>城关镇爱国村饮水修复工程</t>
  </si>
  <si>
    <t>新建取水口1处，20立方过滤蓄水池1座，慢滤池1座，蓄水池2座，抽水站2座，抽水钢管4700米，输配水PE管道3300米，抽水供电设施及自动控制设备。</t>
  </si>
  <si>
    <t>堰门镇隆兴村河堤工程</t>
  </si>
  <si>
    <t>新建挡护500立方米，挡护加固300米。</t>
  </si>
  <si>
    <t>城关镇张家沟（下段）治理工程</t>
  </si>
  <si>
    <t>治理张家沟（祖师庙公路以下段）山洪沟350米，新建排洪箱涵长130米，新建M7.5浆砌石挡墙61.6米、渠道253米、沉砂池1座</t>
  </si>
  <si>
    <t>号房湾社区</t>
  </si>
  <si>
    <t>城关镇联春村堤防工程</t>
  </si>
  <si>
    <t>新建堤防250米</t>
  </si>
  <si>
    <t>岚皋县岚河蔺河镇、城关镇重点段防洪工程</t>
  </si>
  <si>
    <t>新修堤防2300米，道路2300米</t>
  </si>
  <si>
    <t>蔺河镇、城关镇</t>
  </si>
  <si>
    <t>和平村、茅坪村、六口村</t>
  </si>
  <si>
    <t>城关镇水田村堤防工程</t>
  </si>
  <si>
    <t>新建堤防120米</t>
  </si>
  <si>
    <t>民主镇银米村堤防工程</t>
  </si>
  <si>
    <t>新建堤防230米</t>
  </si>
  <si>
    <t>银米村</t>
  </si>
  <si>
    <t>城关镇龙爪子农村环境综合治理工程</t>
  </si>
  <si>
    <t>综合整治及生态修复长度1600米，治理水域面积26136平方米</t>
  </si>
  <si>
    <t>罗金坪社区</t>
  </si>
  <si>
    <t>民主镇马安村水保生态综合治理工程</t>
  </si>
  <si>
    <t>山水林田路综合治理总面积135公顷。其中:坡改梯2.5公顷，水保林3公顷，田间道路800米,截排水沟700米，封育管护129.5公顷，新建堤防408米</t>
  </si>
  <si>
    <t>城关镇梨树村乡村旅游配套基础设施</t>
  </si>
  <si>
    <t>新建乡村旅游公厕2座及给排水配套设施</t>
  </si>
  <si>
    <t>堰门镇村极道路水毁修复工程</t>
  </si>
  <si>
    <t>青春村道路水毁修复挡护320m³，路肩、水沟修复1000米，涵洞新建1道，面板修复540㎡；堰门村道路水毁修复挡护1200m³，路肩、水沟修复2000米，面板修复90㎡；隆兴村道路水毁修复挡护320m³，路肩、水沟修复1200米，面板修复180㎡；瑞金村道路水毁修复挡护120m³，水沟100m，面板修复360㎡。</t>
  </si>
  <si>
    <t>青春村、堰门村、隆兴村、瑞金村</t>
  </si>
  <si>
    <t>大道河镇村极道路水毁修复工程</t>
  </si>
  <si>
    <t>月池台村实施改造60余米，完成道路排水改造，其中：旧路面开挖420平方米，路基石渣换填500立方米，16CM厚级配碎石垫层420平方米、C30钢筋混凝土路面420平方米，新建沉沙井1个，铺设排水管道50米；白果坪村实施涵洞修复5处，新建1-10延米便民桥2座。</t>
  </si>
  <si>
    <t>月池台村、白果坪村</t>
  </si>
  <si>
    <t>石门镇镇村极道路水毁修复工程</t>
  </si>
  <si>
    <t>平安村修复道路面板100米，修复挡墙1处（平安二组—上大地）；月星村修复道路42米，修复挡墙4处（杨永忠猪场—月星一组水池，杨大维屋旁—月星中坝下50米处）</t>
  </si>
  <si>
    <t>平安村、月星村</t>
  </si>
  <si>
    <t>2021年岚皋县城关镇中心幼儿园扩建项目</t>
  </si>
  <si>
    <t>新建保教楼1500平方米，配套建设相关设施设备。</t>
  </si>
  <si>
    <t>肖家坝社区</t>
  </si>
  <si>
    <t>岚皋县村级文化活动广场（19个）建设项目</t>
  </si>
  <si>
    <t>新建滔河镇兴隆村、漆扒村村级文化活动广场；南宫山镇佘粱村、展望村村级文化活动广场；大道河镇集镇社区、东坪村村级文化活动广场；孟石岭镇九台村、桃园村、柏杨林村、丰景村村级文化活动广场；民主镇永红村、五一村村级文化活动广场；蔺河镇大湾村、茶园村村级文化活动广场；城关镇新春村、梨树村、六口村、茅坪村村级文化活动广场；佐龙镇佐龙村、马宗村村级文化活动广场。配套建设绿化、亮化、文化体育设施、垃圾处理、排水设施等附属设施设备。</t>
  </si>
  <si>
    <t>滔河镇南宫山镇   大道河镇   孟石岭镇   民主镇蔺河镇城关镇佐龙镇</t>
  </si>
  <si>
    <t>19个村（社区）</t>
  </si>
  <si>
    <t>岚皋县乡镇社区服务中心建设项目</t>
  </si>
  <si>
    <t>总建筑面积约7000平方米，对5个老旧社区服务中心进行改造升级，包括室内外翻新、室内地面处理、线路改造、购置设备；新建5个社区服务中心，配建体育健身设施、厨房、餐厅、休息室、厕所等，并购置相应设备。</t>
  </si>
  <si>
    <t>城关镇、大道河镇、石门镇、官元镇、孟石岭镇、南宫山镇、四季镇、蔺河镇、滔河镇、堰门镇</t>
  </si>
  <si>
    <t>2020-2022</t>
  </si>
  <si>
    <t>民政局</t>
  </si>
  <si>
    <t>岚皋县55个标准化村卫生室建设项目</t>
  </si>
  <si>
    <t>在全县12个镇、55个村新建标准化村卫生室5500㎡及配套设施。</t>
  </si>
  <si>
    <t>全县</t>
  </si>
  <si>
    <t>卫健局</t>
  </si>
  <si>
    <t>岚皋县城关镇城北社区老年人日间照料中心建设项目</t>
  </si>
  <si>
    <t>总建筑面积450平方米，设计床位10张.主要建设内容包括：保健康复室、备餐室、餐厅、 休息室、浴室、娱乐室、文化活动室、等及室外活动场地</t>
  </si>
  <si>
    <t>民主镇农田社区日间照料中心</t>
  </si>
  <si>
    <t>总建筑面积400平方米，设计床位20张.主要建设内容包括：保健康复室、备餐室、餐厅、 休息室、浴室、娱乐室、文化活动室、等及室外活动场地</t>
  </si>
  <si>
    <t>民主镇明珠社区日间照料中心</t>
  </si>
  <si>
    <t>岚皋县跨省转移就业交通补贴项目</t>
  </si>
  <si>
    <t>贫困劳动力转移就业补贴10000人</t>
  </si>
  <si>
    <t>人社局</t>
  </si>
  <si>
    <t>岚皋县一次性创业补贴项目</t>
  </si>
  <si>
    <t>劳动力一次性创业补贴1500人</t>
  </si>
  <si>
    <t>岚皋县生态护林员项目</t>
  </si>
  <si>
    <t>持续实施生态护林员政策，选聘生态护林员1400名护林员，强化培训和考核管理，提高森林管护水平，按月发放管护工资。</t>
  </si>
  <si>
    <t>岚皋县护路员公益性岗位项目</t>
  </si>
  <si>
    <t>每年聘用贫困户护路员241人</t>
  </si>
  <si>
    <t>岚皋县护水员公益性岗位项目</t>
  </si>
  <si>
    <t>每年聘用贫困户护水员133人</t>
  </si>
  <si>
    <t>安置点特设公益性岗位项目</t>
  </si>
  <si>
    <t>每年聘用安置点特设公益性岗位72人</t>
  </si>
  <si>
    <t>岚皋县信息员公益性岗位项目</t>
  </si>
  <si>
    <t>每年聘用贫困户信息员134人</t>
  </si>
  <si>
    <t>岚皋县护河水利公益性岗位项目</t>
  </si>
  <si>
    <t>每年聘用贫困户护河水利公益性岗位161人</t>
  </si>
  <si>
    <t>创业孵化基地房屋租赁补贴项目</t>
  </si>
  <si>
    <t>在县域内创业孵化基地内创(领)办企业的创业资助、经营场地费用和相关补贴或减免等项目</t>
  </si>
  <si>
    <t>创业孵化基地建设及提升项目</t>
  </si>
  <si>
    <t>1、新建城关镇西坡（龙安佳苑）、廊桥、文化广场、民主镇下河坝、石门镇月星创业孵化基地；
2、改造提升四季镇杨家院子、南宫山镇巴人部落、城关镇甘竹坝、河街、陈家沟创业孵化基地，
3、园区内创(领)办企业的创业资助、经营场地费用和相关补贴或减免等项目</t>
  </si>
  <si>
    <t>县级创业就业（职业技能）培训补助项目</t>
  </si>
  <si>
    <t>创业就业（职业技能）培训中心和实训基地每年培训600人次。</t>
  </si>
  <si>
    <t>标准化创业中心提升及建设项目</t>
  </si>
  <si>
    <t>全县12个镇标准化创业中心建设及提升相关创业服务，经营场地租金，运营管理团队服务费，运苦管理经费</t>
  </si>
  <si>
    <t>产业工人住房补贴</t>
  </si>
  <si>
    <t>解决进园区及社区工厂务工人员租房补贴资金，预计3000人，补贴3年，每月每人1200元。</t>
  </si>
  <si>
    <t>招工补贴</t>
  </si>
  <si>
    <t>企业新招用工人，签订1年以上劳动合同，稳定就业6个月以上，每人一次性奖补1000元，预计补贴3000人。</t>
  </si>
  <si>
    <t>稳岗补贴</t>
  </si>
  <si>
    <t>企业招用工人稳定用工1年以上，且工资达到规定下限以上，每人每月补贴1000元，最长补贴3年，预计补贴2000人。</t>
  </si>
  <si>
    <t>人才培训和工作补贴</t>
  </si>
  <si>
    <t>引进和培养高技能人才和企业管理人员100名</t>
  </si>
  <si>
    <t>“雨露计划”补助项目</t>
  </si>
  <si>
    <t>“雨露计划”：对全县脱贫户子女接受中、高等职业教育进行补助</t>
  </si>
  <si>
    <t>乡村振兴局</t>
  </si>
  <si>
    <t>小额信贷贴息项目</t>
  </si>
  <si>
    <t>金融扶贫：对全县脱贫户使用5321贷款、互助资金协会借款进行贴息</t>
  </si>
  <si>
    <t>（一）人居环境改善</t>
  </si>
  <si>
    <t>岚皋县示范镇人居环境整治项目</t>
  </si>
  <si>
    <r>
      <rPr>
        <sz val="9"/>
        <rFont val="宋体"/>
        <charset val="134"/>
        <scheme val="minor"/>
      </rPr>
      <t>四季镇5个村实施污水沟渠治理10处，农户三改一建</t>
    </r>
    <r>
      <rPr>
        <u/>
        <sz val="9"/>
        <rFont val="宋体"/>
        <charset val="134"/>
        <scheme val="minor"/>
      </rPr>
      <t>50</t>
    </r>
    <r>
      <rPr>
        <sz val="9"/>
        <rFont val="宋体"/>
        <charset val="134"/>
        <scheme val="minor"/>
      </rPr>
      <t>户，月坝村文武街文旅活动广场综合整治项目。长梁村二组朱家院子污水集中处理修建10立方化粪池1个，管网700米；天坪村木竹村新建垃圾房18个；重点院落环境综合整治5处；完成竹园村环境整治示范村建设。</t>
    </r>
  </si>
  <si>
    <t>长梁村,天坪村,月坝村,竹园村,木竹村</t>
  </si>
  <si>
    <t>岚皋县2021年农村人居环境整治项目</t>
  </si>
  <si>
    <t>实施生活垃圾,生活污水治理；村容村貌提升；农户“三改一建”；大道河流域粪污直排治理</t>
  </si>
  <si>
    <t>城关镇,大道河镇,滔河镇,民主镇,石门镇,堰门镇,佐龙镇,南宫山镇,孟石岭镇,官元镇,蔺河镇</t>
  </si>
  <si>
    <t>永丰村,月池台村,柏坪村,榨溪村,大河村,瑞金村,佐龙村,桂花村,花里村,宏大村,武学村,龙板营村,草垭村</t>
  </si>
  <si>
    <t>岚皋县2021年农村人居环境整治“百千”提升工程</t>
  </si>
  <si>
    <t>“百千”提升工程，除1镇12村外，市对县考核的6个重点村农村人居环境综合整治。</t>
  </si>
  <si>
    <t>城关镇
南宫山镇
滔河镇
孟石岭镇
民主镇</t>
  </si>
  <si>
    <t>茅坪村
花里村
双向村
泥坪村
桃园村
枫树村</t>
  </si>
  <si>
    <t>岚皋县乡村生态修复项目</t>
  </si>
  <si>
    <t>围绕人居环境提升和裸露土地治理，支持移民新村、安置小区、镇村道路、空闲土地（非耕地）和产业园区绿化；水土流失、滑坡垮塌坡面的植被恢复。</t>
  </si>
  <si>
    <t>岚皋县2022年农村人居环境综合整治项目</t>
  </si>
  <si>
    <t>改厕户183户、改厨25户、改圈5户、改房顶9户。建小型化粪池7个，旅游公厕2个；修建100m³建设污水处理点2处、污水处理站1座、污水处理厂1处。铺设污水管道3公里，增加更换维修排污管道1500米，扩建冷侵湾污水处理厂，覆盖180户；建设环保型垃圾投放点10个、垃圾分散处理点8处，配置垃圾自动化清运车一辆、小型垃圾转运车2辆、洒水车1辆，垃圾桶700个，新建垃圾焚烧站1个，垃圾收集房13个；以美丽宜居乡村建设为主题，开展村寨文化氛 围营造工程，打造文化墙600平方米，完善功能设施配套；发展庭院经济53户，庭院绿化240户，沿路花坛1公里，实施20户农户农房风貌提升工程，新增观景亭2个，对2011年新村安置点绿化美化1500平方米。新增绿化面积5000㎡，新安装太阳能路灯503盏，院落亮化4公里，覆盖80户，行道树200棵，硬化到院落道路1公里，河堤及道路绿化1500米。</t>
  </si>
  <si>
    <t>城关镇,佐龙镇,四季镇,滔河镇,石门镇,民主镇,堰门镇,蔺河镇,孟石岭镇,官元镇,大道河镇</t>
  </si>
  <si>
    <t>永丰村,佐龙村,月坝村,木竹村,天坪村,柏坪村,大河村,榨溪村,瑞金村,草垭村,武学村,龙板营村,月池台村</t>
  </si>
  <si>
    <t>岚皋县2023年农村人居环境综合整治项目</t>
  </si>
  <si>
    <t>实施50户分散居住户“三改一建”项目，建公共厕所4处，新建农村无害化粪便处理工程8处（污水处理设施管网未覆盖区域）；新建设生活垃圾转运站1座，新增垃圾转运车1辆，新增垃圾集中收集处5处，新建垃圾收集房16个，增设垃圾桶216个；新建污水处理设施一处，污水处理厂2个，铺设污水管网,5.5公里，农村生活污水处理73户；新建千年银杏古树观光点，完成千年银杏古树庭院建设；庭院绿化、美化185户，改造4个老院落，院落亮化2公里覆盖40户，配套改扩建道路、房屋、绿化、给排水和生活用电线路800米，入户道路改造0.5公里，亮化路灯80盏，村主干道道路绿化4公里</t>
  </si>
  <si>
    <t>四季镇,佐龙镇,滔河镇,石门镇,蔺河镇,孟石岭镇,官元镇</t>
  </si>
  <si>
    <t>长梁村,佐龙村,月坝村,竹园村,天坪村,柏坪村,大河村,草垭村,武学村,龙板营村</t>
  </si>
  <si>
    <t>岚皋县2024年农村人居环境综合整治项目</t>
  </si>
  <si>
    <t>庭院绿化、美化420户，庭院绿化、亮化4处，村主干道道路绿化15.7公里；农村生活污水处理40户，污水管网2.0千米；新增垃圾收集房8个，垃圾桶80个</t>
  </si>
  <si>
    <t>四季镇,佐龙镇,蔺河镇</t>
  </si>
  <si>
    <t>长梁村,佐龙村,月坝村,木竹村,天坪村,草垭村</t>
  </si>
  <si>
    <t>岚皋县2025年农村人居环境综合整治项目</t>
  </si>
  <si>
    <t>院落亮化60盏，清洁流域治理工程4处</t>
  </si>
  <si>
    <t>长梁村,木竹村</t>
  </si>
  <si>
    <t>农村生活污水治理项目</t>
  </si>
  <si>
    <t>新建村级污水处理站46座，日处理能力1885吨，配套污水收集管网及检查井。</t>
  </si>
  <si>
    <t>城关镇、佐龙镇、四季镇、蔺河镇、滔河镇、南宫山镇、孟石岭镇、民主镇、石门镇、堰门镇、官元镇</t>
  </si>
  <si>
    <t>46个村</t>
  </si>
  <si>
    <t>安康市生态环境局岚皋分局</t>
  </si>
  <si>
    <t>根据年度资金情况分步实施</t>
  </si>
  <si>
    <t>岚皋县镇级污水垃圾收集处理设施建设项目</t>
  </si>
  <si>
    <t>新建生活垃圾处理设施2座、垃圾中转房125座，餐厨垃圾处理站1座，污水处理站1座，污水管网15.4km，配套购置生活垃圾及餐厨垃圾处理相关设施设备。</t>
  </si>
  <si>
    <t>各村</t>
  </si>
  <si>
    <t>县住建局</t>
  </si>
  <si>
    <t>（二）其他</t>
  </si>
  <si>
    <t>平安乡村智慧安防建设项目</t>
  </si>
  <si>
    <t>加快推进公共区域视频监控建设整合，对辖区视频监控盲区进行全面排查，按照运营商免费建设、云资源费最优惠的建设模式加快推进建设工作，并与“雪亮工程”视频监控联网共享，做到视频监控“一张网”，实现“全域覆盖、全程可控、全网共享、全时可用”目标。新建1000个点位，链路费120元每个。</t>
  </si>
  <si>
    <t>12个镇</t>
  </si>
  <si>
    <t>136个村（社区）</t>
  </si>
  <si>
    <t>县委政法委</t>
  </si>
  <si>
    <t>智慧安防小区建设项目</t>
  </si>
  <si>
    <t>在全县搬迁安置小区建成人脸识别、后台管理智慧安防门禁系统500套。</t>
  </si>
  <si>
    <t>12镇</t>
  </si>
  <si>
    <t>综治中心提升工程</t>
  </si>
  <si>
    <t>打造县镇“治理+说理”新中心13个，提升县镇村149个心理咨询室硬件建设，组建心理咨询服务人才库，建立专职心理服务人才为主体，社会工作者、网格员为补充的专兼职心理健康服务体系，充分发挥心理咨询室在基层矛盾纠纷化解中的作用，有效防范心理健康引发社会治安问题。</t>
  </si>
  <si>
    <t>网格化服务管理项目</t>
  </si>
  <si>
    <t>全县划分797个网格，选聘网格员797名，网格管理员136个；落实网格员待遇，对基层网格员进行业务培训。</t>
  </si>
  <si>
    <t>平安示范长廊建设项目</t>
  </si>
  <si>
    <t>在国道、省道、乡村道路沿线设置平安法治文化镇级大型电子显示屏15块、村级小型电子显示屏136块；大型宣传栏15块、文化墙15块、固定性宣传标语500幅。</t>
  </si>
  <si>
    <t>文化文艺助推乡村振兴建设项目</t>
  </si>
  <si>
    <t>围绕乡村振兴，聚焦“三农”，按照“双贴近”要求，创作以脱贫攻坚、乡村振兴为题材的电影、电视剧、微电影、纪录片等影视类作品。</t>
  </si>
  <si>
    <t>岚皋县文学艺术界联合会</t>
  </si>
  <si>
    <t>新时代文明实践活动巩固提升项目</t>
  </si>
  <si>
    <t>整合现有公共用房，完善规范镇、村（社区）新时代文明实践所、站活动阵地，配齐相关活动设施设备，在2021-2025年间，巩固提升三类村的新时代文明实践活动。</t>
  </si>
  <si>
    <t>全县各镇</t>
  </si>
  <si>
    <t>中共岚皋县委宣传部</t>
  </si>
  <si>
    <t>道德银行+爱心超市助推新民风项目</t>
  </si>
  <si>
    <t>在全县136个村（社区）分别建设一个道德银行+爱心超市，将辖区居民所做好人好事评议赋分，“蓄积”在册，每季度按分值获取志愿服务或兑换爱心超市中的物品，每年对每个道德银行进行物品购置。</t>
  </si>
  <si>
    <t>中共岚皋县委宣传部
岚皋县民政局</t>
  </si>
  <si>
    <t>文化人才培养工程</t>
  </si>
  <si>
    <t>在全县新闻宣传、文化艺术、文化产业、网络安全、乡土人才、非遗传承等宣传思想文化领域，培养一批有精湛的专业造诣和较大影响力的拔尖人才，用人才支撑文化振兴工作。</t>
  </si>
  <si>
    <t>乡村振兴影像志项目</t>
  </si>
  <si>
    <t>拍摄制作乡村振兴影像宣传片、专题片、影像志等，全方位展法脱贫攻坚和乡村振兴工作。</t>
  </si>
  <si>
    <t>成效明显镇</t>
  </si>
  <si>
    <t>成效明显村</t>
  </si>
  <si>
    <t>县委宣传部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</si>
</sst>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_);[Red]\(0\)"/>
  </numFmts>
  <fonts count="5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24"/>
      <name val="方正小标宋简体"/>
      <charset val="134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indexed="8"/>
      <name val="宋体"/>
      <charset val="134"/>
      <scheme val="major"/>
    </font>
    <font>
      <sz val="9"/>
      <color theme="1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theme="1" tint="0.0499893185216834"/>
      <name val="宋体"/>
      <charset val="134"/>
    </font>
    <font>
      <b/>
      <sz val="9"/>
      <name val="宋体"/>
      <charset val="0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0"/>
      <name val="黑体"/>
      <charset val="134"/>
    </font>
    <font>
      <b/>
      <sz val="11"/>
      <name val="宋体"/>
      <charset val="134"/>
      <scheme val="minor"/>
    </font>
    <font>
      <sz val="16"/>
      <name val="方正小标宋简体"/>
      <charset val="134"/>
    </font>
    <font>
      <sz val="20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Tahoma"/>
      <charset val="134"/>
    </font>
    <font>
      <sz val="11"/>
      <color theme="1"/>
      <name val="等线"/>
      <charset val="134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vertAlign val="superscript"/>
      <sz val="9"/>
      <name val="宋体"/>
      <charset val="134"/>
      <scheme val="minor"/>
    </font>
    <font>
      <u/>
      <sz val="9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/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27" fillId="0" borderId="0"/>
    <xf numFmtId="0" fontId="29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6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6" fillId="27" borderId="14" applyNumberFormat="0" applyAlignment="0" applyProtection="0">
      <alignment vertical="center"/>
    </xf>
    <xf numFmtId="0" fontId="47" fillId="27" borderId="9" applyNumberFormat="0" applyAlignment="0" applyProtection="0">
      <alignment vertical="center"/>
    </xf>
    <xf numFmtId="0" fontId="49" fillId="30" borderId="15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42" fillId="0" borderId="0">
      <alignment vertical="center"/>
    </xf>
    <xf numFmtId="0" fontId="5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41" fillId="18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8" fillId="0" borderId="1" xfId="8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6" fontId="3" fillId="0" borderId="1" xfId="74" applyNumberFormat="1" applyFont="1" applyFill="1" applyBorder="1" applyAlignment="1">
      <alignment horizontal="center" vertical="center" wrapText="1"/>
    </xf>
    <xf numFmtId="177" fontId="3" fillId="0" borderId="1" xfId="74" applyNumberFormat="1" applyFont="1" applyFill="1" applyBorder="1" applyAlignment="1">
      <alignment horizontal="center" vertical="center" wrapText="1"/>
    </xf>
    <xf numFmtId="177" fontId="3" fillId="0" borderId="1" xfId="6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57" applyFont="1" applyFill="1" applyBorder="1" applyAlignment="1">
      <alignment horizontal="left" vertical="center" wrapText="1"/>
    </xf>
    <xf numFmtId="0" fontId="3" fillId="0" borderId="1" xfId="74" applyFont="1" applyFill="1" applyBorder="1" applyAlignment="1">
      <alignment horizontal="left" vertical="center" wrapText="1"/>
    </xf>
    <xf numFmtId="0" fontId="3" fillId="0" borderId="1" xfId="74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7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74" applyFont="1" applyFill="1" applyBorder="1" applyAlignment="1">
      <alignment horizontal="left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1" xfId="74" applyFont="1" applyFill="1" applyBorder="1" applyAlignment="1">
      <alignment horizontal="left" vertical="center" wrapText="1"/>
    </xf>
    <xf numFmtId="0" fontId="2" fillId="0" borderId="1" xfId="74" applyNumberFormat="1" applyFont="1" applyFill="1" applyBorder="1" applyAlignment="1">
      <alignment horizontal="center" vertical="center" wrapText="1"/>
    </xf>
    <xf numFmtId="0" fontId="2" fillId="0" borderId="1" xfId="74" applyFont="1" applyFill="1" applyBorder="1" applyAlignment="1">
      <alignment horizontal="center" vertical="center" wrapText="1"/>
    </xf>
    <xf numFmtId="177" fontId="2" fillId="0" borderId="1" xfId="74" applyNumberFormat="1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left" vertical="center" wrapText="1"/>
    </xf>
    <xf numFmtId="0" fontId="3" fillId="0" borderId="1" xfId="75" applyFont="1" applyFill="1" applyBorder="1" applyAlignment="1">
      <alignment horizontal="center" vertical="center" wrapText="1"/>
    </xf>
    <xf numFmtId="177" fontId="3" fillId="0" borderId="1" xfId="75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82" applyFont="1" applyFill="1" applyBorder="1" applyAlignment="1">
      <alignment horizontal="left" vertical="center" wrapText="1"/>
    </xf>
    <xf numFmtId="0" fontId="3" fillId="0" borderId="4" xfId="74" applyNumberFormat="1" applyFont="1" applyFill="1" applyBorder="1" applyAlignment="1">
      <alignment horizontal="left" vertical="center" wrapText="1"/>
    </xf>
    <xf numFmtId="0" fontId="3" fillId="0" borderId="1" xfId="64" applyNumberFormat="1" applyFont="1" applyFill="1" applyBorder="1" applyAlignment="1">
      <alignment horizontal="center" vertical="center" wrapText="1"/>
    </xf>
    <xf numFmtId="177" fontId="3" fillId="0" borderId="1" xfId="55" applyNumberFormat="1" applyFont="1" applyFill="1" applyBorder="1" applyAlignment="1">
      <alignment horizontal="center" vertical="center" wrapText="1"/>
    </xf>
    <xf numFmtId="177" fontId="3" fillId="0" borderId="1" xfId="4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7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75" applyFont="1" applyFill="1" applyBorder="1" applyAlignment="1" applyProtection="1">
      <alignment horizontal="left" vertical="center" wrapText="1"/>
    </xf>
    <xf numFmtId="0" fontId="3" fillId="0" borderId="3" xfId="75" applyFont="1" applyFill="1" applyBorder="1" applyAlignment="1">
      <alignment horizontal="left" vertical="center" wrapText="1"/>
    </xf>
    <xf numFmtId="0" fontId="3" fillId="0" borderId="3" xfId="74" applyFont="1" applyFill="1" applyBorder="1" applyAlignment="1">
      <alignment horizontal="left" vertical="center" wrapText="1"/>
    </xf>
    <xf numFmtId="0" fontId="3" fillId="0" borderId="1" xfId="81" applyFont="1" applyFill="1" applyBorder="1" applyAlignment="1">
      <alignment horizontal="left" vertical="center" wrapText="1"/>
    </xf>
    <xf numFmtId="177" fontId="3" fillId="0" borderId="1" xfId="74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74" applyFont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76" fontId="17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177" fontId="24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left" vertical="center" wrapText="1"/>
    </xf>
    <xf numFmtId="177" fontId="23" fillId="0" borderId="1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4年(第二批)工赈建议计划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常规 5 2" xfId="21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4" xfId="56"/>
    <cellStyle name="常规_Sheet1" xfId="57"/>
    <cellStyle name="常规 7" xfId="58"/>
    <cellStyle name="常规_Sheet7" xfId="59"/>
    <cellStyle name="常规 3" xfId="60"/>
    <cellStyle name="常规 5" xfId="61"/>
    <cellStyle name="常规 4" xfId="62"/>
    <cellStyle name="常规 13" xfId="63"/>
    <cellStyle name="常规 2 15 2 2" xfId="64"/>
    <cellStyle name="常规 10 2 2" xfId="65"/>
    <cellStyle name="常规 10 2 2 2 2" xfId="66"/>
    <cellStyle name="常规 10 3" xfId="67"/>
    <cellStyle name="常规 6 2 4" xfId="68"/>
    <cellStyle name="常规 13 6" xfId="69"/>
    <cellStyle name="常规 5 6" xfId="70"/>
    <cellStyle name="常规 10 2 2 2" xfId="71"/>
    <cellStyle name="常规 12" xfId="72"/>
    <cellStyle name="常规 9" xfId="73"/>
    <cellStyle name="常规 11 2" xfId="74"/>
    <cellStyle name="常规 2" xfId="75"/>
    <cellStyle name="常规 2 15 3" xfId="76"/>
    <cellStyle name="常规 2 15 2" xfId="77"/>
    <cellStyle name="好 10 2" xfId="78"/>
    <cellStyle name="常规 2 15 3 2" xfId="79"/>
    <cellStyle name="常规 2 17 2" xfId="80"/>
    <cellStyle name="常规 4 2" xfId="81"/>
    <cellStyle name="常规 6 2 2" xfId="82"/>
    <cellStyle name="常规 3 2 2 6" xfId="83"/>
    <cellStyle name="常规 10 2 3 2" xfId="84"/>
    <cellStyle name="常规_附件2___年___省（自治区、直辖市）贫困县统筹整合使用财政涉农资金进度情况统计表+(2)" xfId="85"/>
  </cellStyles>
  <tableStyles count="0" defaultTableStyle="TableStyleMedium2" defaultPivotStyle="PivotStyleLight16"/>
  <colors>
    <mruColors>
      <color rgb="0000B05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2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3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6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7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8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9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0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1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2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3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4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5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6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7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8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19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20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21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22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23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24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25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26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27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28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29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30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31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32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33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34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35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36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37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38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39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0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1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2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3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4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5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6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7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8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49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0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1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2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3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4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5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6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7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8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59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60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26</xdr:row>
      <xdr:rowOff>0</xdr:rowOff>
    </xdr:from>
    <xdr:to>
      <xdr:col>2</xdr:col>
      <xdr:colOff>266700</xdr:colOff>
      <xdr:row>26</xdr:row>
      <xdr:rowOff>378460</xdr:rowOff>
    </xdr:to>
    <xdr:sp>
      <xdr:nvSpPr>
        <xdr:cNvPr id="61" name="Image1"/>
        <xdr:cNvSpPr>
          <a:spLocks noChangeAspect="1"/>
        </xdr:cNvSpPr>
      </xdr:nvSpPr>
      <xdr:spPr>
        <a:xfrm>
          <a:off x="2452370" y="10756900"/>
          <a:ext cx="25781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62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63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64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65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66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67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68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69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70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71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72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26</xdr:row>
      <xdr:rowOff>0</xdr:rowOff>
    </xdr:from>
    <xdr:to>
      <xdr:col>2</xdr:col>
      <xdr:colOff>275590</xdr:colOff>
      <xdr:row>27</xdr:row>
      <xdr:rowOff>125730</xdr:rowOff>
    </xdr:to>
    <xdr:sp>
      <xdr:nvSpPr>
        <xdr:cNvPr id="73" name="Image1"/>
        <xdr:cNvSpPr>
          <a:spLocks noChangeAspect="1"/>
        </xdr:cNvSpPr>
      </xdr:nvSpPr>
      <xdr:spPr>
        <a:xfrm>
          <a:off x="2463800" y="10756900"/>
          <a:ext cx="25527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74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75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76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77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78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79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0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1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2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3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4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5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6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7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8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89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0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1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2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3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4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5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6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7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8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99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0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1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2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3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4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5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6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7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8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09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0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1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2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3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4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5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6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7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8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19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0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1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2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3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4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5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6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7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8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29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30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31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32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33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34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57150</xdr:colOff>
      <xdr:row>25</xdr:row>
      <xdr:rowOff>10160</xdr:rowOff>
    </xdr:to>
    <xdr:sp>
      <xdr:nvSpPr>
        <xdr:cNvPr id="135" name="Text Box 7"/>
        <xdr:cNvSpPr txBox="1"/>
      </xdr:nvSpPr>
      <xdr:spPr>
        <a:xfrm>
          <a:off x="970026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36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37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38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39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0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1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2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3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4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5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6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7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8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49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0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1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2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3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4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5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6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7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8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59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0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1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2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3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4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5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6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7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8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69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0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1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2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3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4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5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6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7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8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79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80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81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82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266700</xdr:colOff>
      <xdr:row>26</xdr:row>
      <xdr:rowOff>378460</xdr:rowOff>
    </xdr:to>
    <xdr:sp>
      <xdr:nvSpPr>
        <xdr:cNvPr id="183" name="Image1"/>
        <xdr:cNvSpPr>
          <a:spLocks noChangeAspect="1"/>
        </xdr:cNvSpPr>
      </xdr:nvSpPr>
      <xdr:spPr>
        <a:xfrm>
          <a:off x="970026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636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637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6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7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8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9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0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1090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1091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09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09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09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09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09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09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09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09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10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10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10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110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1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2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3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4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1556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1557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5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6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7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8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19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2010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2011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1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1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1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1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1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1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1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1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2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2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2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02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0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1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2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3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2476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2477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4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5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6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7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8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29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2930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2931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3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3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3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3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3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3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3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3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4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4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4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4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44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45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46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47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48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49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50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51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52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53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54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2955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5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5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5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5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6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7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8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299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0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1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1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1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1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1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01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0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1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2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3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3468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3469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4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5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6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7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8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3922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3923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2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2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2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2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2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2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3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3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3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3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3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393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39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0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1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2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4388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4389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3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4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5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6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7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4842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4843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4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4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4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4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4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4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5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5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5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5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5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485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8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49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0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1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2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5308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5309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3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4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5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6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7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8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69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0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1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2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3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4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2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3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4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5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6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7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8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59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60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211</xdr:row>
      <xdr:rowOff>0</xdr:rowOff>
    </xdr:from>
    <xdr:to>
      <xdr:col>2</xdr:col>
      <xdr:colOff>413385</xdr:colOff>
      <xdr:row>211</xdr:row>
      <xdr:rowOff>9525</xdr:rowOff>
    </xdr:to>
    <xdr:sp>
      <xdr:nvSpPr>
        <xdr:cNvPr id="5761" name="Text Box 7"/>
        <xdr:cNvSpPr txBox="1"/>
      </xdr:nvSpPr>
      <xdr:spPr>
        <a:xfrm>
          <a:off x="2798445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5762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58420</xdr:colOff>
      <xdr:row>211</xdr:row>
      <xdr:rowOff>9525</xdr:rowOff>
    </xdr:to>
    <xdr:sp>
      <xdr:nvSpPr>
        <xdr:cNvPr id="5763" name="Text Box 7"/>
        <xdr:cNvSpPr txBox="1"/>
      </xdr:nvSpPr>
      <xdr:spPr>
        <a:xfrm>
          <a:off x="2443480" y="1392682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6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6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6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6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6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6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7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7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7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7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7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7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76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77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78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79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80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81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82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83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84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85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86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211</xdr:row>
      <xdr:rowOff>0</xdr:rowOff>
    </xdr:from>
    <xdr:to>
      <xdr:col>2</xdr:col>
      <xdr:colOff>276225</xdr:colOff>
      <xdr:row>211</xdr:row>
      <xdr:rowOff>391795</xdr:rowOff>
    </xdr:to>
    <xdr:sp>
      <xdr:nvSpPr>
        <xdr:cNvPr id="5787" name="Image1"/>
        <xdr:cNvSpPr>
          <a:spLocks noChangeAspect="1"/>
        </xdr:cNvSpPr>
      </xdr:nvSpPr>
      <xdr:spPr>
        <a:xfrm>
          <a:off x="2453005" y="1392682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8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8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79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0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1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2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8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39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40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41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42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43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44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45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46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211</xdr:row>
      <xdr:rowOff>0</xdr:rowOff>
    </xdr:from>
    <xdr:to>
      <xdr:col>2</xdr:col>
      <xdr:colOff>276225</xdr:colOff>
      <xdr:row>211</xdr:row>
      <xdr:rowOff>389255</xdr:rowOff>
    </xdr:to>
    <xdr:sp>
      <xdr:nvSpPr>
        <xdr:cNvPr id="5847" name="Image1"/>
        <xdr:cNvSpPr>
          <a:spLocks noChangeAspect="1"/>
        </xdr:cNvSpPr>
      </xdr:nvSpPr>
      <xdr:spPr>
        <a:xfrm>
          <a:off x="2456815" y="139268200"/>
          <a:ext cx="26289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848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4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5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851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5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5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5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855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5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5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858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5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6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6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86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6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6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86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6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6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6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86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7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7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87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7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7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7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87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7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7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87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8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8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8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88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8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8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88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8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8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8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890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9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9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893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9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9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9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897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89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89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900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0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0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0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0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0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0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0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0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0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1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1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1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1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1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1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1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1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1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1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2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2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2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2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2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2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2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2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2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2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3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3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932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3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3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935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3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3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3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939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4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4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942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4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4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4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4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4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4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4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5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5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5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5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5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5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5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5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5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5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6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6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6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6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6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6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6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6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6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6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597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7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7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7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74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75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76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77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78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79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80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81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82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83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84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5985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986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8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8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989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9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9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9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993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9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9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5996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9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599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599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0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0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0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0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0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0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0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0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0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0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1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1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1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1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1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1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1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1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1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1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2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2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2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2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2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2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2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2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028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2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3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031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3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3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3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035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3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3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038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3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4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4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4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4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4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4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4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4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4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4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5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5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5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5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5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5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5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5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5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5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6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6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6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6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6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6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6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6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6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6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070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7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7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073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7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7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7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077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7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7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080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8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8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8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8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8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8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8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8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8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9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9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9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9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9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9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9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09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09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09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0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0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0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0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0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0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0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0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0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0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1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1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12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1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1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15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1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1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1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19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2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2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22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2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2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2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2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2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2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2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3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3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3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3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3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3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3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3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3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3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4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4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4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4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4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4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4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4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4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4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5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5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5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5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54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5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5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57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5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5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6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61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6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6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64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6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6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6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6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6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7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7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7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7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7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7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7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7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7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7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8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8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8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8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8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8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8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8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8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8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9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9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19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9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9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9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96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19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19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199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0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0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0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03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0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0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06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0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0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0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1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1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1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1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1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1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1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1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1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1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2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2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2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2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2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2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2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2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2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2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3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3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3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3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3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3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3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3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38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3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4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41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4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4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4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45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4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4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48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4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5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5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5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5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5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5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5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5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5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5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6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6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6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6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6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6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6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6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6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6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7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7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7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7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7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7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7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7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7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7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80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8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8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83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8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8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8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87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8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8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290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9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9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9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9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9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29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29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9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29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0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0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0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0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0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0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0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0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0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0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1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1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1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1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1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1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1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1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1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1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2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2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22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23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24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25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26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27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28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29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30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31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32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400050</xdr:colOff>
      <xdr:row>211</xdr:row>
      <xdr:rowOff>328930</xdr:rowOff>
    </xdr:to>
    <xdr:sp>
      <xdr:nvSpPr>
        <xdr:cNvPr id="6333" name="Rectangle 12"/>
        <xdr:cNvSpPr>
          <a:spLocks noChangeAspect="1"/>
        </xdr:cNvSpPr>
      </xdr:nvSpPr>
      <xdr:spPr>
        <a:xfrm>
          <a:off x="6924675" y="139268200"/>
          <a:ext cx="40005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334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3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3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337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3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3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4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341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4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4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344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4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4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4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4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4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5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5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5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5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5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5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5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5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5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5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6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6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6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6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6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6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6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6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6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6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7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7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7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7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7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7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376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7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7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379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8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8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8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383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8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8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386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8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8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8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9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9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9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9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9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9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9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39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39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39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0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0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0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0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0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0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0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0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0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0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1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1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1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1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1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1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1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1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418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1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2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421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2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2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2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425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2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2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428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2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3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3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3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3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3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3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3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3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3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3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4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4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42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4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4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4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4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4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4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4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5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5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5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5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5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5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5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5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5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5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460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6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6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463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6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6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6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467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6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6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470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7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7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7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7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7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7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7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7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7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8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8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8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8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84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8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8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8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8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8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90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91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9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9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9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95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9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497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498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499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0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0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502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0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04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505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06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0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0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509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1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11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385445</xdr:rowOff>
    </xdr:to>
    <xdr:sp>
      <xdr:nvSpPr>
        <xdr:cNvPr id="6512" name="Image1"/>
        <xdr:cNvSpPr>
          <a:spLocks noChangeAspect="1"/>
        </xdr:cNvSpPr>
      </xdr:nvSpPr>
      <xdr:spPr>
        <a:xfrm>
          <a:off x="6924675" y="139268200"/>
          <a:ext cx="2476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13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1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1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51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1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18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519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20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2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2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52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2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25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526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27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2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2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53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3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32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533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34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35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36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537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38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39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250190</xdr:colOff>
      <xdr:row>211</xdr:row>
      <xdr:rowOff>385445</xdr:rowOff>
    </xdr:to>
    <xdr:sp>
      <xdr:nvSpPr>
        <xdr:cNvPr id="6540" name="Image1"/>
        <xdr:cNvSpPr>
          <a:spLocks noChangeAspect="1"/>
        </xdr:cNvSpPr>
      </xdr:nvSpPr>
      <xdr:spPr>
        <a:xfrm>
          <a:off x="6924675" y="139268200"/>
          <a:ext cx="2501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41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274955</xdr:colOff>
      <xdr:row>211</xdr:row>
      <xdr:rowOff>385445</xdr:rowOff>
    </xdr:to>
    <xdr:sp>
      <xdr:nvSpPr>
        <xdr:cNvPr id="6542" name="Image1"/>
        <xdr:cNvSpPr>
          <a:spLocks noChangeAspect="1"/>
        </xdr:cNvSpPr>
      </xdr:nvSpPr>
      <xdr:spPr>
        <a:xfrm>
          <a:off x="6924675" y="139268200"/>
          <a:ext cx="27495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400685</xdr:colOff>
      <xdr:row>211</xdr:row>
      <xdr:rowOff>327025</xdr:rowOff>
    </xdr:to>
    <xdr:sp>
      <xdr:nvSpPr>
        <xdr:cNvPr id="6543" name="Rectangle 12"/>
        <xdr:cNvSpPr>
          <a:spLocks noChangeAspect="1"/>
        </xdr:cNvSpPr>
      </xdr:nvSpPr>
      <xdr:spPr>
        <a:xfrm>
          <a:off x="6924675" y="139268200"/>
          <a:ext cx="400685" cy="327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4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4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4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4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4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4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5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6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7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8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59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0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1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2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3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4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5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6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7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8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69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0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1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2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3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4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5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6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7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8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79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0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1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2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3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4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5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6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7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8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89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0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1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2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3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4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5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6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7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8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699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0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1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2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0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1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2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3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4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5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6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7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8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57785</xdr:colOff>
      <xdr:row>211</xdr:row>
      <xdr:rowOff>10160</xdr:rowOff>
    </xdr:to>
    <xdr:sp>
      <xdr:nvSpPr>
        <xdr:cNvPr id="7039" name="Text Box 7"/>
        <xdr:cNvSpPr txBox="1"/>
      </xdr:nvSpPr>
      <xdr:spPr>
        <a:xfrm>
          <a:off x="970026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4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5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6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7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8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09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0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1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2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3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4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5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6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7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8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19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0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1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2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3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4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5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6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7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8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29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0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1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2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3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4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5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6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7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8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39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0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1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2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3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4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5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6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7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8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49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0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1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6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7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8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29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30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31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32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33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34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57785</xdr:colOff>
      <xdr:row>211</xdr:row>
      <xdr:rowOff>10160</xdr:rowOff>
    </xdr:to>
    <xdr:sp>
      <xdr:nvSpPr>
        <xdr:cNvPr id="7535" name="Text Box 7"/>
        <xdr:cNvSpPr txBox="1"/>
      </xdr:nvSpPr>
      <xdr:spPr>
        <a:xfrm>
          <a:off x="8870950" y="139268200"/>
          <a:ext cx="577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36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37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38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39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0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1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2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3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4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5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6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7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8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49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0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1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2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3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4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5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6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7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8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59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0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1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2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3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4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5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6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7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8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69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0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1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2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3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4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5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6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7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8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79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0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1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2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3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4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5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6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7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8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89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90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91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92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93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94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95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96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57150</xdr:colOff>
      <xdr:row>25</xdr:row>
      <xdr:rowOff>10160</xdr:rowOff>
    </xdr:to>
    <xdr:sp>
      <xdr:nvSpPr>
        <xdr:cNvPr id="7597" name="Text Box 7"/>
        <xdr:cNvSpPr txBox="1"/>
      </xdr:nvSpPr>
      <xdr:spPr>
        <a:xfrm>
          <a:off x="10358120" y="103505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598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599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0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1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2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3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4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5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6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7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8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09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0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1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2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3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4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5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6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7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8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19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0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1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2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3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4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5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6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7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8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29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0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1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2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3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4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5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6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7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8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39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40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41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42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43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44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266700</xdr:colOff>
      <xdr:row>26</xdr:row>
      <xdr:rowOff>378460</xdr:rowOff>
    </xdr:to>
    <xdr:sp>
      <xdr:nvSpPr>
        <xdr:cNvPr id="7645" name="Image1"/>
        <xdr:cNvSpPr>
          <a:spLocks noChangeAspect="1"/>
        </xdr:cNvSpPr>
      </xdr:nvSpPr>
      <xdr:spPr>
        <a:xfrm>
          <a:off x="10358120" y="10756900"/>
          <a:ext cx="266700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6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7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8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79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0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8098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8099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1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2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3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4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8552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8553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5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5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5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5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5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5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6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6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6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6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6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856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5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6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7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8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89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9018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9019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0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1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2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3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9472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9473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7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7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7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7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7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7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8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8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8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8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8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948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4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5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6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7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8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9938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9939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99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0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1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2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3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0392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0393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39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39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39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39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39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39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0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0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0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0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0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0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06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07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08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09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10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11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12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13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14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15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16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0417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1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1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2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3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4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5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6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7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7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7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7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7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7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7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047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78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79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0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1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2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3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4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5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6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7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8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89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0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1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2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3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4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5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6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7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8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499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00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01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02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03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04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05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06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07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08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09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10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11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12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13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14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15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16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17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18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19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0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1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2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3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4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5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6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7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8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29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30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31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32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33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34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35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36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93</xdr:row>
      <xdr:rowOff>0</xdr:rowOff>
    </xdr:from>
    <xdr:to>
      <xdr:col>2</xdr:col>
      <xdr:colOff>266700</xdr:colOff>
      <xdr:row>93</xdr:row>
      <xdr:rowOff>389890</xdr:rowOff>
    </xdr:to>
    <xdr:sp>
      <xdr:nvSpPr>
        <xdr:cNvPr id="10537" name="Image1"/>
        <xdr:cNvSpPr>
          <a:spLocks noChangeAspect="1"/>
        </xdr:cNvSpPr>
      </xdr:nvSpPr>
      <xdr:spPr>
        <a:xfrm>
          <a:off x="2452370" y="4805680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38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39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0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1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2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3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4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5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6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7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8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20320</xdr:colOff>
      <xdr:row>93</xdr:row>
      <xdr:rowOff>0</xdr:rowOff>
    </xdr:from>
    <xdr:to>
      <xdr:col>2</xdr:col>
      <xdr:colOff>275590</xdr:colOff>
      <xdr:row>93</xdr:row>
      <xdr:rowOff>543560</xdr:rowOff>
    </xdr:to>
    <xdr:sp>
      <xdr:nvSpPr>
        <xdr:cNvPr id="10549" name="Image1"/>
        <xdr:cNvSpPr>
          <a:spLocks noChangeAspect="1"/>
        </xdr:cNvSpPr>
      </xdr:nvSpPr>
      <xdr:spPr>
        <a:xfrm>
          <a:off x="2463800" y="4805680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0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1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2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3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4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5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6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7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8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59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0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1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2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3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4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5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6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7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8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69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0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1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2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3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4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5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6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7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8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79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0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1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2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3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4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5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6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7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8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89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0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1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2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3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4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5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6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7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8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599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0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1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2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3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4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5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6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7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8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09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10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57150</xdr:colOff>
      <xdr:row>82</xdr:row>
      <xdr:rowOff>10160</xdr:rowOff>
    </xdr:to>
    <xdr:sp>
      <xdr:nvSpPr>
        <xdr:cNvPr id="10611" name="Text Box 7"/>
        <xdr:cNvSpPr txBox="1"/>
      </xdr:nvSpPr>
      <xdr:spPr>
        <a:xfrm>
          <a:off x="9700260" y="427609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12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13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14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15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16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17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18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19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0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1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2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3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4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5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6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7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8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29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0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1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2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3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4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5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6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7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8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39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0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1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2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3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4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5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6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7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8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49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0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1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2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3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4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5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6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7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8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266700</xdr:colOff>
      <xdr:row>93</xdr:row>
      <xdr:rowOff>389890</xdr:rowOff>
    </xdr:to>
    <xdr:sp>
      <xdr:nvSpPr>
        <xdr:cNvPr id="10659" name="Image1"/>
        <xdr:cNvSpPr>
          <a:spLocks noChangeAspect="1"/>
        </xdr:cNvSpPr>
      </xdr:nvSpPr>
      <xdr:spPr>
        <a:xfrm>
          <a:off x="9700260" y="480568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6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7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8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09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0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1112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1113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1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2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3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4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1566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1567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6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6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157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5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6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7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8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19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2032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2033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0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1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2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3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4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2486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2487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8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8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249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5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6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7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8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2952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2953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29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0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1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2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0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1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2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3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4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5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6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7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8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6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7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8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399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400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401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402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403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404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354965</xdr:colOff>
      <xdr:row>238</xdr:row>
      <xdr:rowOff>0</xdr:rowOff>
    </xdr:from>
    <xdr:to>
      <xdr:col>2</xdr:col>
      <xdr:colOff>413385</xdr:colOff>
      <xdr:row>238</xdr:row>
      <xdr:rowOff>9525</xdr:rowOff>
    </xdr:to>
    <xdr:sp>
      <xdr:nvSpPr>
        <xdr:cNvPr id="13405" name="Text Box 7"/>
        <xdr:cNvSpPr txBox="1"/>
      </xdr:nvSpPr>
      <xdr:spPr>
        <a:xfrm>
          <a:off x="2798445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3406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58420</xdr:colOff>
      <xdr:row>238</xdr:row>
      <xdr:rowOff>9525</xdr:rowOff>
    </xdr:to>
    <xdr:sp>
      <xdr:nvSpPr>
        <xdr:cNvPr id="13407" name="Text Box 7"/>
        <xdr:cNvSpPr txBox="1"/>
      </xdr:nvSpPr>
      <xdr:spPr>
        <a:xfrm>
          <a:off x="2443480" y="159105600"/>
          <a:ext cx="5842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0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0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1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0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1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2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3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4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5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6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7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8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29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30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238</xdr:row>
      <xdr:rowOff>0</xdr:rowOff>
    </xdr:from>
    <xdr:to>
      <xdr:col>2</xdr:col>
      <xdr:colOff>276225</xdr:colOff>
      <xdr:row>238</xdr:row>
      <xdr:rowOff>403225</xdr:rowOff>
    </xdr:to>
    <xdr:sp>
      <xdr:nvSpPr>
        <xdr:cNvPr id="13431" name="Image1"/>
        <xdr:cNvSpPr>
          <a:spLocks noChangeAspect="1"/>
        </xdr:cNvSpPr>
      </xdr:nvSpPr>
      <xdr:spPr>
        <a:xfrm>
          <a:off x="2453005" y="1591056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3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3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3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3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3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3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3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3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4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5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6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7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2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3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4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5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6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7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8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89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90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</xdr:colOff>
      <xdr:row>238</xdr:row>
      <xdr:rowOff>0</xdr:rowOff>
    </xdr:from>
    <xdr:to>
      <xdr:col>2</xdr:col>
      <xdr:colOff>276225</xdr:colOff>
      <xdr:row>238</xdr:row>
      <xdr:rowOff>400685</xdr:rowOff>
    </xdr:to>
    <xdr:sp>
      <xdr:nvSpPr>
        <xdr:cNvPr id="13491" name="Image1"/>
        <xdr:cNvSpPr>
          <a:spLocks noChangeAspect="1"/>
        </xdr:cNvSpPr>
      </xdr:nvSpPr>
      <xdr:spPr>
        <a:xfrm>
          <a:off x="2456815" y="159105600"/>
          <a:ext cx="262890" cy="400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2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3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6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7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8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9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0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1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2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3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4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5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6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7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8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19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20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21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22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23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24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25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26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27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28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29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30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31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32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33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34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35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36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37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38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39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0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1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2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3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4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5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6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7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8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49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0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1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2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3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4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5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6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7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8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59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60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2</xdr:row>
      <xdr:rowOff>46990</xdr:rowOff>
    </xdr:to>
    <xdr:sp>
      <xdr:nvSpPr>
        <xdr:cNvPr id="61" name="Image1"/>
        <xdr:cNvSpPr>
          <a:spLocks noChangeAspect="1"/>
        </xdr:cNvSpPr>
      </xdr:nvSpPr>
      <xdr:spPr>
        <a:xfrm>
          <a:off x="0" y="0"/>
          <a:ext cx="25781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62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63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64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65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66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67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68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69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70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71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72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255270</xdr:colOff>
      <xdr:row>3</xdr:row>
      <xdr:rowOff>29210</xdr:rowOff>
    </xdr:to>
    <xdr:sp>
      <xdr:nvSpPr>
        <xdr:cNvPr id="73" name="Image1"/>
        <xdr:cNvSpPr>
          <a:spLocks noChangeAspect="1"/>
        </xdr:cNvSpPr>
      </xdr:nvSpPr>
      <xdr:spPr>
        <a:xfrm>
          <a:off x="0" y="0"/>
          <a:ext cx="255270" cy="543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7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7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7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7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7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7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8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9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0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1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2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3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3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3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3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3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3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3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3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3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3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4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5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4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4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5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5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4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5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6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4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5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7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8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8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8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18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8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8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8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8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8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8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19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0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1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2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6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7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8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39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40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41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42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43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44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10160</xdr:rowOff>
    </xdr:to>
    <xdr:sp>
      <xdr:nvSpPr>
        <xdr:cNvPr id="245" name="Text Box 7"/>
        <xdr:cNvSpPr txBox="1"/>
      </xdr:nvSpPr>
      <xdr:spPr>
        <a:xfrm>
          <a:off x="0" y="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4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4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4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4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4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5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5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4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5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6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4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5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7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4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5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6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7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8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89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90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91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92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2</xdr:row>
      <xdr:rowOff>46990</xdr:rowOff>
    </xdr:to>
    <xdr:sp>
      <xdr:nvSpPr>
        <xdr:cNvPr id="293" name="Image1"/>
        <xdr:cNvSpPr>
          <a:spLocks noChangeAspect="1"/>
        </xdr:cNvSpPr>
      </xdr:nvSpPr>
      <xdr:spPr>
        <a:xfrm>
          <a:off x="0" y="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Zeros="0" workbookViewId="0">
      <pane ySplit="4" topLeftCell="A5" activePane="bottomLeft" state="frozen"/>
      <selection/>
      <selection pane="bottomLeft" activeCell="G15" sqref="G15"/>
    </sheetView>
  </sheetViews>
  <sheetFormatPr defaultColWidth="9" defaultRowHeight="13.5"/>
  <cols>
    <col min="1" max="1" width="9" style="105" customWidth="1"/>
    <col min="2" max="2" width="30.775" style="101" customWidth="1"/>
    <col min="3" max="3" width="17.3333333333333" style="105" customWidth="1"/>
    <col min="4" max="4" width="16.6666666666667" style="106" customWidth="1"/>
    <col min="5" max="5" width="19" style="106" customWidth="1"/>
    <col min="6" max="6" width="16.75" style="106" customWidth="1"/>
    <col min="7" max="7" width="18.4416666666667" style="106" customWidth="1"/>
    <col min="8" max="8" width="8.65833333333333" style="101" customWidth="1"/>
    <col min="9" max="16384" width="9" style="101"/>
  </cols>
  <sheetData>
    <row r="1" s="101" customFormat="1" ht="21" customHeight="1" spans="1:7">
      <c r="A1" s="107" t="s">
        <v>0</v>
      </c>
      <c r="B1" s="107"/>
      <c r="C1" s="107"/>
      <c r="D1" s="108"/>
      <c r="E1" s="108"/>
      <c r="F1" s="108"/>
      <c r="G1" s="108"/>
    </row>
    <row r="2" s="101" customFormat="1" ht="17" customHeight="1" spans="1:7">
      <c r="A2" s="109"/>
      <c r="B2" s="109"/>
      <c r="C2" s="109"/>
      <c r="D2" s="110"/>
      <c r="E2" s="110"/>
      <c r="F2" s="110"/>
      <c r="G2" s="111" t="s">
        <v>1</v>
      </c>
    </row>
    <row r="3" s="102" customFormat="1" ht="18" customHeight="1" spans="1:7">
      <c r="A3" s="112" t="s">
        <v>2</v>
      </c>
      <c r="B3" s="112" t="s">
        <v>3</v>
      </c>
      <c r="C3" s="113" t="s">
        <v>4</v>
      </c>
      <c r="D3" s="114" t="s">
        <v>5</v>
      </c>
      <c r="E3" s="114"/>
      <c r="F3" s="114"/>
      <c r="G3" s="114"/>
    </row>
    <row r="4" s="103" customFormat="1" ht="24" customHeight="1" spans="1:7">
      <c r="A4" s="115"/>
      <c r="B4" s="115"/>
      <c r="C4" s="116"/>
      <c r="D4" s="117" t="s">
        <v>6</v>
      </c>
      <c r="E4" s="118" t="s">
        <v>7</v>
      </c>
      <c r="F4" s="118" t="s">
        <v>8</v>
      </c>
      <c r="G4" s="118" t="s">
        <v>9</v>
      </c>
    </row>
    <row r="5" s="104" customFormat="1" ht="20" customHeight="1" spans="1:7">
      <c r="A5" s="119"/>
      <c r="B5" s="120" t="s">
        <v>10</v>
      </c>
      <c r="C5" s="119">
        <f t="shared" ref="C5:G5" si="0">C6+C10+C11+C18+C19+C20+C25+C21+C22</f>
        <v>431</v>
      </c>
      <c r="D5" s="121">
        <f t="shared" si="0"/>
        <v>470321</v>
      </c>
      <c r="E5" s="121">
        <f t="shared" si="0"/>
        <v>126116</v>
      </c>
      <c r="F5" s="121">
        <f t="shared" si="0"/>
        <v>156335</v>
      </c>
      <c r="G5" s="121">
        <f t="shared" si="0"/>
        <v>187871</v>
      </c>
    </row>
    <row r="6" s="104" customFormat="1" ht="20" customHeight="1" spans="1:7">
      <c r="A6" s="122">
        <v>1</v>
      </c>
      <c r="B6" s="123" t="s">
        <v>11</v>
      </c>
      <c r="C6" s="119">
        <f t="shared" ref="C6:G6" si="1">C7+C8+C9</f>
        <v>186</v>
      </c>
      <c r="D6" s="121">
        <f t="shared" si="1"/>
        <v>280438</v>
      </c>
      <c r="E6" s="121">
        <f t="shared" si="1"/>
        <v>53025</v>
      </c>
      <c r="F6" s="121">
        <f t="shared" si="1"/>
        <v>53060</v>
      </c>
      <c r="G6" s="121">
        <f t="shared" si="1"/>
        <v>174353</v>
      </c>
    </row>
    <row r="7" s="101" customFormat="1" ht="20" customHeight="1" spans="1:8">
      <c r="A7" s="122">
        <v>2</v>
      </c>
      <c r="B7" s="124" t="s">
        <v>12</v>
      </c>
      <c r="C7" s="122">
        <v>146</v>
      </c>
      <c r="D7" s="125">
        <v>171772</v>
      </c>
      <c r="E7" s="125">
        <v>42045</v>
      </c>
      <c r="F7" s="125">
        <v>20710</v>
      </c>
      <c r="G7" s="125">
        <v>109017</v>
      </c>
      <c r="H7" s="104"/>
    </row>
    <row r="8" s="101" customFormat="1" ht="20" customHeight="1" spans="1:8">
      <c r="A8" s="122">
        <v>3</v>
      </c>
      <c r="B8" s="124" t="s">
        <v>13</v>
      </c>
      <c r="C8" s="122">
        <v>25</v>
      </c>
      <c r="D8" s="125">
        <v>91430</v>
      </c>
      <c r="E8" s="125">
        <v>7780</v>
      </c>
      <c r="F8" s="125">
        <v>27600</v>
      </c>
      <c r="G8" s="125">
        <v>56050</v>
      </c>
      <c r="H8" s="104"/>
    </row>
    <row r="9" s="101" customFormat="1" ht="20" customHeight="1" spans="1:8">
      <c r="A9" s="122">
        <v>4</v>
      </c>
      <c r="B9" s="124" t="s">
        <v>14</v>
      </c>
      <c r="C9" s="122">
        <v>15</v>
      </c>
      <c r="D9" s="125">
        <v>17236</v>
      </c>
      <c r="E9" s="125">
        <v>3200</v>
      </c>
      <c r="F9" s="125">
        <v>4750</v>
      </c>
      <c r="G9" s="125">
        <v>9286</v>
      </c>
      <c r="H9" s="104"/>
    </row>
    <row r="10" s="104" customFormat="1" ht="20" customHeight="1" spans="1:7">
      <c r="A10" s="122">
        <v>5</v>
      </c>
      <c r="B10" s="126" t="s">
        <v>15</v>
      </c>
      <c r="C10" s="119">
        <v>13</v>
      </c>
      <c r="D10" s="127">
        <v>4667</v>
      </c>
      <c r="E10" s="127">
        <v>2550</v>
      </c>
      <c r="F10" s="127">
        <v>1717</v>
      </c>
      <c r="G10" s="127">
        <v>400</v>
      </c>
    </row>
    <row r="11" s="104" customFormat="1" ht="20" customHeight="1" spans="1:7">
      <c r="A11" s="122">
        <v>6</v>
      </c>
      <c r="B11" s="123" t="s">
        <v>16</v>
      </c>
      <c r="C11" s="119">
        <f t="shared" ref="C11:G11" si="2">C12+C13+C14+C16+C17+C15</f>
        <v>187</v>
      </c>
      <c r="D11" s="127">
        <f t="shared" si="2"/>
        <v>120675</v>
      </c>
      <c r="E11" s="127">
        <f t="shared" si="2"/>
        <v>49654</v>
      </c>
      <c r="F11" s="127">
        <f t="shared" si="2"/>
        <v>71021</v>
      </c>
      <c r="G11" s="127">
        <f t="shared" si="2"/>
        <v>0</v>
      </c>
    </row>
    <row r="12" s="101" customFormat="1" ht="20" customHeight="1" spans="1:8">
      <c r="A12" s="122">
        <v>7</v>
      </c>
      <c r="B12" s="124" t="s">
        <v>17</v>
      </c>
      <c r="C12" s="122">
        <v>8</v>
      </c>
      <c r="D12" s="125">
        <v>9865</v>
      </c>
      <c r="E12" s="125">
        <v>2265</v>
      </c>
      <c r="F12" s="125">
        <v>7600</v>
      </c>
      <c r="G12" s="125"/>
      <c r="H12" s="104"/>
    </row>
    <row r="13" s="101" customFormat="1" ht="20" customHeight="1" spans="1:8">
      <c r="A13" s="122">
        <v>8</v>
      </c>
      <c r="B13" s="124" t="s">
        <v>18</v>
      </c>
      <c r="C13" s="122">
        <v>12</v>
      </c>
      <c r="D13" s="125">
        <v>20478</v>
      </c>
      <c r="E13" s="125">
        <v>9620</v>
      </c>
      <c r="F13" s="125">
        <v>10858</v>
      </c>
      <c r="G13" s="125"/>
      <c r="H13" s="104"/>
    </row>
    <row r="14" customFormat="1" ht="20" customHeight="1" spans="1:8">
      <c r="A14" s="122">
        <v>9</v>
      </c>
      <c r="B14" s="124" t="s">
        <v>19</v>
      </c>
      <c r="C14" s="122">
        <v>66</v>
      </c>
      <c r="D14" s="125">
        <v>13736</v>
      </c>
      <c r="E14" s="125">
        <v>12759</v>
      </c>
      <c r="F14" s="125">
        <v>977</v>
      </c>
      <c r="G14" s="125"/>
      <c r="H14" s="104"/>
    </row>
    <row r="15" customFormat="1" ht="20" customHeight="1" spans="1:8">
      <c r="A15" s="122">
        <v>10</v>
      </c>
      <c r="B15" s="124" t="s">
        <v>20</v>
      </c>
      <c r="C15" s="122">
        <v>55</v>
      </c>
      <c r="D15" s="125">
        <v>8732</v>
      </c>
      <c r="E15" s="125">
        <v>8163</v>
      </c>
      <c r="F15" s="125">
        <v>569</v>
      </c>
      <c r="G15" s="125"/>
      <c r="H15" s="104"/>
    </row>
    <row r="16" customFormat="1" ht="20" customHeight="1" spans="1:8">
      <c r="A16" s="122">
        <v>11</v>
      </c>
      <c r="B16" s="124" t="s">
        <v>21</v>
      </c>
      <c r="C16" s="122">
        <v>12</v>
      </c>
      <c r="D16" s="125">
        <v>17343</v>
      </c>
      <c r="E16" s="125">
        <v>9787</v>
      </c>
      <c r="F16" s="125">
        <v>7556</v>
      </c>
      <c r="G16" s="125"/>
      <c r="H16" s="104"/>
    </row>
    <row r="17" customFormat="1" ht="20" customHeight="1" spans="1:8">
      <c r="A17" s="122">
        <v>12</v>
      </c>
      <c r="B17" s="124" t="s">
        <v>22</v>
      </c>
      <c r="C17" s="122">
        <v>34</v>
      </c>
      <c r="D17" s="125">
        <v>50521</v>
      </c>
      <c r="E17" s="125">
        <v>7060</v>
      </c>
      <c r="F17" s="125">
        <v>43461</v>
      </c>
      <c r="G17" s="125"/>
      <c r="H17" s="104"/>
    </row>
    <row r="18" s="104" customFormat="1" ht="20" customHeight="1" spans="1:7">
      <c r="A18" s="122">
        <v>13</v>
      </c>
      <c r="B18" s="123" t="s">
        <v>23</v>
      </c>
      <c r="C18" s="119">
        <v>7</v>
      </c>
      <c r="D18" s="127">
        <v>3560</v>
      </c>
      <c r="E18" s="127">
        <v>800</v>
      </c>
      <c r="F18" s="127">
        <v>2210</v>
      </c>
      <c r="G18" s="127">
        <v>550</v>
      </c>
    </row>
    <row r="19" s="104" customFormat="1" ht="20" customHeight="1" spans="1:7">
      <c r="A19" s="122">
        <v>14</v>
      </c>
      <c r="B19" s="123" t="s">
        <v>24</v>
      </c>
      <c r="C19" s="119">
        <v>16</v>
      </c>
      <c r="D19" s="127">
        <v>27410</v>
      </c>
      <c r="E19" s="127">
        <v>10170</v>
      </c>
      <c r="F19" s="127">
        <v>17240</v>
      </c>
      <c r="G19" s="127"/>
    </row>
    <row r="20" s="104" customFormat="1" ht="20" customHeight="1" spans="1:9">
      <c r="A20" s="122">
        <v>15</v>
      </c>
      <c r="B20" s="123" t="s">
        <v>25</v>
      </c>
      <c r="C20" s="119">
        <v>1</v>
      </c>
      <c r="D20" s="127">
        <v>1500</v>
      </c>
      <c r="E20" s="127">
        <v>1500</v>
      </c>
      <c r="F20" s="127"/>
      <c r="G20" s="127"/>
      <c r="I20" s="129"/>
    </row>
    <row r="21" s="101" customFormat="1" ht="20" customHeight="1" spans="1:9">
      <c r="A21" s="122">
        <v>16</v>
      </c>
      <c r="B21" s="123" t="s">
        <v>26</v>
      </c>
      <c r="C21" s="119">
        <v>1</v>
      </c>
      <c r="D21" s="127">
        <v>5000</v>
      </c>
      <c r="E21" s="127">
        <v>5000</v>
      </c>
      <c r="F21" s="125"/>
      <c r="G21" s="125"/>
      <c r="H21" s="104"/>
      <c r="I21" s="130"/>
    </row>
    <row r="22" s="101" customFormat="1" ht="20" customHeight="1" spans="1:9">
      <c r="A22" s="122">
        <v>17</v>
      </c>
      <c r="B22" s="123" t="s">
        <v>27</v>
      </c>
      <c r="C22" s="119">
        <f t="shared" ref="C22:G22" si="3">C23+C24</f>
        <v>15</v>
      </c>
      <c r="D22" s="121">
        <f t="shared" si="3"/>
        <v>23481</v>
      </c>
      <c r="E22" s="121">
        <f t="shared" si="3"/>
        <v>3417</v>
      </c>
      <c r="F22" s="121">
        <f t="shared" si="3"/>
        <v>7497</v>
      </c>
      <c r="G22" s="121">
        <f t="shared" si="3"/>
        <v>12568</v>
      </c>
      <c r="H22" s="104"/>
      <c r="I22" s="131"/>
    </row>
    <row r="23" s="101" customFormat="1" ht="20" customHeight="1" spans="1:9">
      <c r="A23" s="122">
        <v>18</v>
      </c>
      <c r="B23" s="124" t="s">
        <v>28</v>
      </c>
      <c r="C23" s="122">
        <v>10</v>
      </c>
      <c r="D23" s="125">
        <v>22539</v>
      </c>
      <c r="E23" s="125">
        <v>3417</v>
      </c>
      <c r="F23" s="125">
        <v>6555</v>
      </c>
      <c r="G23" s="125">
        <v>12568</v>
      </c>
      <c r="H23" s="104"/>
      <c r="I23" s="130"/>
    </row>
    <row r="24" s="101" customFormat="1" ht="20" customHeight="1" spans="1:9">
      <c r="A24" s="122">
        <v>19</v>
      </c>
      <c r="B24" s="124" t="s">
        <v>29</v>
      </c>
      <c r="C24" s="122">
        <v>5</v>
      </c>
      <c r="D24" s="125">
        <v>942</v>
      </c>
      <c r="E24" s="125"/>
      <c r="F24" s="125">
        <v>942</v>
      </c>
      <c r="G24" s="125"/>
      <c r="H24" s="104"/>
      <c r="I24" s="132"/>
    </row>
    <row r="25" s="104" customFormat="1" ht="20" customHeight="1" spans="1:9">
      <c r="A25" s="122">
        <v>20</v>
      </c>
      <c r="B25" s="123" t="s">
        <v>30</v>
      </c>
      <c r="C25" s="119">
        <v>5</v>
      </c>
      <c r="D25" s="127">
        <v>3590</v>
      </c>
      <c r="E25" s="127"/>
      <c r="F25" s="127">
        <v>3590</v>
      </c>
      <c r="G25" s="127"/>
      <c r="I25" s="132"/>
    </row>
    <row r="26" s="104" customFormat="1" spans="1:9">
      <c r="A26" s="105"/>
      <c r="B26" s="101"/>
      <c r="C26" s="105"/>
      <c r="D26" s="128"/>
      <c r="E26" s="128"/>
      <c r="F26" s="128"/>
      <c r="G26" s="106"/>
      <c r="H26" s="101"/>
      <c r="I26" s="101"/>
    </row>
  </sheetData>
  <mergeCells count="6">
    <mergeCell ref="A1:G1"/>
    <mergeCell ref="A2:C2"/>
    <mergeCell ref="D3:G3"/>
    <mergeCell ref="A3:A4"/>
    <mergeCell ref="B3:B4"/>
    <mergeCell ref="C3:C4"/>
  </mergeCells>
  <pageMargins left="0.944444444444444" right="0.865972222222222" top="0.984027777777778" bottom="0.550694444444444" header="0.314583333333333" footer="0.590277777777778"/>
  <pageSetup paperSize="9" firstPageNumber="65" fitToHeight="0" orientation="landscape" useFirstPageNumber="1" horizontalDpi="6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5"/>
  <sheetViews>
    <sheetView showZeros="0" tabSelected="1" workbookViewId="0">
      <pane ySplit="4" topLeftCell="A202" activePane="bottomLeft" state="frozen"/>
      <selection/>
      <selection pane="bottomLeft" activeCell="C2" sqref="C2:C3"/>
    </sheetView>
  </sheetViews>
  <sheetFormatPr defaultColWidth="6.88333333333333" defaultRowHeight="32" customHeight="1"/>
  <cols>
    <col min="1" max="1" width="7.28333333333333" style="7" customWidth="1"/>
    <col min="2" max="2" width="24.7833333333333" style="8" customWidth="1"/>
    <col min="3" max="3" width="47.0583333333333" style="8" customWidth="1"/>
    <col min="4" max="4" width="11.75" style="8" customWidth="1"/>
    <col min="5" max="5" width="12.3833333333333" style="8" customWidth="1"/>
    <col min="6" max="6" width="6.38333333333333" style="7" customWidth="1"/>
    <col min="7" max="7" width="6.775" style="1" customWidth="1"/>
    <col min="8" max="8" width="10.8833333333333" style="9" customWidth="1"/>
    <col min="9" max="9" width="8.63333333333333" style="9" customWidth="1"/>
    <col min="10" max="10" width="10" style="9" customWidth="1"/>
    <col min="11" max="11" width="9.10833333333333" style="9" customWidth="1"/>
    <col min="12" max="12" width="7.5" style="1" customWidth="1"/>
    <col min="13" max="236" width="8" style="1" customWidth="1"/>
    <col min="237" max="16384" width="6.88333333333333" style="1"/>
  </cols>
  <sheetData>
    <row r="1" s="1" customFormat="1" customHeight="1" spans="1:12">
      <c r="A1" s="10" t="s">
        <v>31</v>
      </c>
      <c r="B1" s="11"/>
      <c r="C1" s="11"/>
      <c r="D1" s="11"/>
      <c r="E1" s="11"/>
      <c r="F1" s="10"/>
      <c r="G1" s="10"/>
      <c r="H1" s="12"/>
      <c r="I1" s="12"/>
      <c r="J1" s="12"/>
      <c r="K1" s="12"/>
      <c r="L1" s="10"/>
    </row>
    <row r="2" s="2" customFormat="1" ht="20" customHeight="1" spans="1:12">
      <c r="A2" s="13" t="s">
        <v>32</v>
      </c>
      <c r="B2" s="14" t="s">
        <v>33</v>
      </c>
      <c r="C2" s="14" t="s">
        <v>34</v>
      </c>
      <c r="D2" s="14" t="s">
        <v>35</v>
      </c>
      <c r="E2" s="14"/>
      <c r="F2" s="13" t="s">
        <v>36</v>
      </c>
      <c r="G2" s="14" t="s">
        <v>37</v>
      </c>
      <c r="H2" s="15" t="s">
        <v>38</v>
      </c>
      <c r="I2" s="15"/>
      <c r="J2" s="15"/>
      <c r="K2" s="15"/>
      <c r="L2" s="14" t="s">
        <v>39</v>
      </c>
    </row>
    <row r="3" s="2" customFormat="1" ht="27" customHeight="1" spans="1:12">
      <c r="A3" s="13"/>
      <c r="B3" s="14"/>
      <c r="C3" s="14"/>
      <c r="D3" s="14" t="s">
        <v>40</v>
      </c>
      <c r="E3" s="14" t="s">
        <v>41</v>
      </c>
      <c r="F3" s="13"/>
      <c r="G3" s="14"/>
      <c r="H3" s="15" t="s">
        <v>6</v>
      </c>
      <c r="I3" s="23" t="s">
        <v>42</v>
      </c>
      <c r="J3" s="23" t="s">
        <v>43</v>
      </c>
      <c r="K3" s="23" t="s">
        <v>44</v>
      </c>
      <c r="L3" s="14"/>
    </row>
    <row r="4" s="2" customFormat="1" customHeight="1" spans="1:12">
      <c r="A4" s="13" t="s">
        <v>45</v>
      </c>
      <c r="B4" s="16"/>
      <c r="C4" s="15">
        <f t="shared" ref="C4:K4" si="0">C5+C195+C209+C403+C411+C432+C450+C428+C430</f>
        <v>431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470321</v>
      </c>
      <c r="I4" s="15">
        <f t="shared" si="0"/>
        <v>126116</v>
      </c>
      <c r="J4" s="15">
        <f t="shared" si="0"/>
        <v>156335.2</v>
      </c>
      <c r="K4" s="15">
        <f t="shared" si="0"/>
        <v>187871</v>
      </c>
      <c r="L4" s="14"/>
    </row>
    <row r="5" s="2" customFormat="1" customHeight="1" spans="1:12">
      <c r="A5" s="13" t="s">
        <v>11</v>
      </c>
      <c r="B5" s="16"/>
      <c r="C5" s="15">
        <f t="shared" ref="C5:K5" si="1">C6+C153+C179</f>
        <v>186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280438</v>
      </c>
      <c r="I5" s="15">
        <f t="shared" si="1"/>
        <v>53025</v>
      </c>
      <c r="J5" s="15">
        <f t="shared" si="1"/>
        <v>53060</v>
      </c>
      <c r="K5" s="15">
        <f t="shared" si="1"/>
        <v>174353</v>
      </c>
      <c r="L5" s="14"/>
    </row>
    <row r="6" s="2" customFormat="1" ht="53" customHeight="1" spans="1:12">
      <c r="A6" s="13" t="s">
        <v>46</v>
      </c>
      <c r="B6" s="16"/>
      <c r="C6" s="14">
        <v>146</v>
      </c>
      <c r="D6" s="16"/>
      <c r="E6" s="16"/>
      <c r="F6" s="13"/>
      <c r="G6" s="14"/>
      <c r="H6" s="15">
        <f>SUM(H7:H152)</f>
        <v>171772</v>
      </c>
      <c r="I6" s="15">
        <f>SUM(I7:I152)</f>
        <v>42045</v>
      </c>
      <c r="J6" s="15">
        <f>SUM(J7:J152)</f>
        <v>20710</v>
      </c>
      <c r="K6" s="15">
        <f>SUM(K7:K152)</f>
        <v>109017</v>
      </c>
      <c r="L6" s="14"/>
    </row>
    <row r="7" s="2" customFormat="1" customHeight="1" spans="1:12">
      <c r="A7" s="17">
        <v>1</v>
      </c>
      <c r="B7" s="18" t="s">
        <v>47</v>
      </c>
      <c r="C7" s="18" t="s">
        <v>48</v>
      </c>
      <c r="D7" s="18" t="s">
        <v>49</v>
      </c>
      <c r="E7" s="18" t="s">
        <v>50</v>
      </c>
      <c r="F7" s="19">
        <v>2021</v>
      </c>
      <c r="G7" s="19" t="s">
        <v>51</v>
      </c>
      <c r="H7" s="20">
        <v>50</v>
      </c>
      <c r="I7" s="20">
        <v>50</v>
      </c>
      <c r="J7" s="24"/>
      <c r="K7" s="20"/>
      <c r="L7" s="19"/>
    </row>
    <row r="8" s="2" customFormat="1" customHeight="1" spans="1:12">
      <c r="A8" s="17">
        <v>2</v>
      </c>
      <c r="B8" s="18" t="s">
        <v>52</v>
      </c>
      <c r="C8" s="18" t="s">
        <v>53</v>
      </c>
      <c r="D8" s="18" t="s">
        <v>54</v>
      </c>
      <c r="E8" s="18" t="s">
        <v>55</v>
      </c>
      <c r="F8" s="19">
        <v>2021</v>
      </c>
      <c r="G8" s="19" t="s">
        <v>51</v>
      </c>
      <c r="H8" s="20">
        <v>50</v>
      </c>
      <c r="I8" s="20">
        <v>50</v>
      </c>
      <c r="J8" s="24"/>
      <c r="K8" s="20"/>
      <c r="L8" s="19"/>
    </row>
    <row r="9" s="2" customFormat="1" customHeight="1" spans="1:12">
      <c r="A9" s="17">
        <v>3</v>
      </c>
      <c r="B9" s="18" t="s">
        <v>56</v>
      </c>
      <c r="C9" s="18" t="s">
        <v>57</v>
      </c>
      <c r="D9" s="18" t="s">
        <v>58</v>
      </c>
      <c r="E9" s="18" t="s">
        <v>59</v>
      </c>
      <c r="F9" s="19">
        <v>2021</v>
      </c>
      <c r="G9" s="19" t="s">
        <v>51</v>
      </c>
      <c r="H9" s="20">
        <v>100</v>
      </c>
      <c r="I9" s="20">
        <v>50</v>
      </c>
      <c r="J9" s="24"/>
      <c r="K9" s="20">
        <v>50</v>
      </c>
      <c r="L9" s="19"/>
    </row>
    <row r="10" s="2" customFormat="1" customHeight="1" spans="1:12">
      <c r="A10" s="17">
        <v>4</v>
      </c>
      <c r="B10" s="18" t="s">
        <v>60</v>
      </c>
      <c r="C10" s="18" t="s">
        <v>61</v>
      </c>
      <c r="D10" s="18" t="s">
        <v>58</v>
      </c>
      <c r="E10" s="18" t="s">
        <v>62</v>
      </c>
      <c r="F10" s="19">
        <v>2021</v>
      </c>
      <c r="G10" s="19" t="s">
        <v>51</v>
      </c>
      <c r="H10" s="20">
        <v>150</v>
      </c>
      <c r="I10" s="20">
        <v>50</v>
      </c>
      <c r="J10" s="24"/>
      <c r="K10" s="20">
        <v>100</v>
      </c>
      <c r="L10" s="19"/>
    </row>
    <row r="11" s="2" customFormat="1" customHeight="1" spans="1:12">
      <c r="A11" s="17">
        <v>5</v>
      </c>
      <c r="B11" s="18" t="s">
        <v>63</v>
      </c>
      <c r="C11" s="18" t="s">
        <v>64</v>
      </c>
      <c r="D11" s="18" t="s">
        <v>65</v>
      </c>
      <c r="E11" s="18" t="s">
        <v>66</v>
      </c>
      <c r="F11" s="19">
        <v>2021</v>
      </c>
      <c r="G11" s="19" t="s">
        <v>51</v>
      </c>
      <c r="H11" s="20">
        <v>50</v>
      </c>
      <c r="I11" s="20">
        <v>50</v>
      </c>
      <c r="J11" s="24"/>
      <c r="K11" s="20"/>
      <c r="L11" s="19"/>
    </row>
    <row r="12" s="2" customFormat="1" customHeight="1" spans="1:12">
      <c r="A12" s="17">
        <v>6</v>
      </c>
      <c r="B12" s="18" t="s">
        <v>67</v>
      </c>
      <c r="C12" s="18" t="s">
        <v>68</v>
      </c>
      <c r="D12" s="18" t="s">
        <v>69</v>
      </c>
      <c r="E12" s="18" t="s">
        <v>70</v>
      </c>
      <c r="F12" s="19">
        <v>2021</v>
      </c>
      <c r="G12" s="19" t="s">
        <v>51</v>
      </c>
      <c r="H12" s="20">
        <v>25</v>
      </c>
      <c r="I12" s="20">
        <v>25</v>
      </c>
      <c r="J12" s="24"/>
      <c r="K12" s="20"/>
      <c r="L12" s="19"/>
    </row>
    <row r="13" s="2" customFormat="1" customHeight="1" spans="1:12">
      <c r="A13" s="17">
        <v>7</v>
      </c>
      <c r="B13" s="18" t="s">
        <v>71</v>
      </c>
      <c r="C13" s="18" t="s">
        <v>72</v>
      </c>
      <c r="D13" s="18" t="s">
        <v>73</v>
      </c>
      <c r="E13" s="18" t="s">
        <v>74</v>
      </c>
      <c r="F13" s="19">
        <v>2021</v>
      </c>
      <c r="G13" s="19" t="s">
        <v>51</v>
      </c>
      <c r="H13" s="20">
        <v>50</v>
      </c>
      <c r="I13" s="20">
        <v>50</v>
      </c>
      <c r="J13" s="24"/>
      <c r="K13" s="20"/>
      <c r="L13" s="19"/>
    </row>
    <row r="14" s="2" customFormat="1" customHeight="1" spans="1:12">
      <c r="A14" s="17">
        <v>8</v>
      </c>
      <c r="B14" s="18" t="s">
        <v>75</v>
      </c>
      <c r="C14" s="18" t="s">
        <v>76</v>
      </c>
      <c r="D14" s="18" t="s">
        <v>77</v>
      </c>
      <c r="E14" s="18" t="s">
        <v>78</v>
      </c>
      <c r="F14" s="19">
        <v>2021</v>
      </c>
      <c r="G14" s="19" t="s">
        <v>51</v>
      </c>
      <c r="H14" s="20">
        <v>150</v>
      </c>
      <c r="I14" s="20">
        <v>50</v>
      </c>
      <c r="J14" s="24"/>
      <c r="K14" s="20">
        <v>100</v>
      </c>
      <c r="L14" s="19"/>
    </row>
    <row r="15" s="2" customFormat="1" customHeight="1" spans="1:12">
      <c r="A15" s="17">
        <v>9</v>
      </c>
      <c r="B15" s="18" t="s">
        <v>79</v>
      </c>
      <c r="C15" s="18" t="s">
        <v>80</v>
      </c>
      <c r="D15" s="18" t="s">
        <v>81</v>
      </c>
      <c r="E15" s="18" t="s">
        <v>82</v>
      </c>
      <c r="F15" s="19">
        <v>2021</v>
      </c>
      <c r="G15" s="19" t="s">
        <v>51</v>
      </c>
      <c r="H15" s="20">
        <v>120</v>
      </c>
      <c r="I15" s="20">
        <v>40</v>
      </c>
      <c r="J15" s="24"/>
      <c r="K15" s="20">
        <v>80</v>
      </c>
      <c r="L15" s="19"/>
    </row>
    <row r="16" s="2" customFormat="1" customHeight="1" spans="1:12">
      <c r="A16" s="17">
        <v>10</v>
      </c>
      <c r="B16" s="18" t="s">
        <v>83</v>
      </c>
      <c r="C16" s="18" t="s">
        <v>84</v>
      </c>
      <c r="D16" s="18" t="s">
        <v>85</v>
      </c>
      <c r="E16" s="18" t="s">
        <v>86</v>
      </c>
      <c r="F16" s="19">
        <v>2021</v>
      </c>
      <c r="G16" s="19" t="s">
        <v>51</v>
      </c>
      <c r="H16" s="20">
        <v>160</v>
      </c>
      <c r="I16" s="20">
        <v>50</v>
      </c>
      <c r="J16" s="24"/>
      <c r="K16" s="20">
        <v>110</v>
      </c>
      <c r="L16" s="19"/>
    </row>
    <row r="17" s="2" customFormat="1" customHeight="1" spans="1:12">
      <c r="A17" s="17">
        <v>11</v>
      </c>
      <c r="B17" s="18" t="s">
        <v>87</v>
      </c>
      <c r="C17" s="18" t="s">
        <v>88</v>
      </c>
      <c r="D17" s="18" t="s">
        <v>89</v>
      </c>
      <c r="E17" s="18" t="s">
        <v>90</v>
      </c>
      <c r="F17" s="19">
        <v>2021</v>
      </c>
      <c r="G17" s="19" t="s">
        <v>51</v>
      </c>
      <c r="H17" s="20">
        <v>50</v>
      </c>
      <c r="I17" s="20">
        <v>50</v>
      </c>
      <c r="J17" s="24"/>
      <c r="K17" s="20"/>
      <c r="L17" s="19"/>
    </row>
    <row r="18" s="2" customFormat="1" customHeight="1" spans="1:12">
      <c r="A18" s="17">
        <v>12</v>
      </c>
      <c r="B18" s="18" t="s">
        <v>91</v>
      </c>
      <c r="C18" s="18" t="s">
        <v>92</v>
      </c>
      <c r="D18" s="18" t="s">
        <v>93</v>
      </c>
      <c r="E18" s="18" t="s">
        <v>94</v>
      </c>
      <c r="F18" s="19">
        <v>2021</v>
      </c>
      <c r="G18" s="19" t="s">
        <v>51</v>
      </c>
      <c r="H18" s="20">
        <v>50</v>
      </c>
      <c r="I18" s="20">
        <v>50</v>
      </c>
      <c r="J18" s="24"/>
      <c r="K18" s="20"/>
      <c r="L18" s="19"/>
    </row>
    <row r="19" s="2" customFormat="1" customHeight="1" spans="1:12">
      <c r="A19" s="17">
        <v>13</v>
      </c>
      <c r="B19" s="18" t="s">
        <v>95</v>
      </c>
      <c r="C19" s="18" t="s">
        <v>96</v>
      </c>
      <c r="D19" s="18" t="s">
        <v>49</v>
      </c>
      <c r="E19" s="18" t="s">
        <v>97</v>
      </c>
      <c r="F19" s="19">
        <v>2021</v>
      </c>
      <c r="G19" s="19" t="s">
        <v>51</v>
      </c>
      <c r="H19" s="20">
        <v>80</v>
      </c>
      <c r="I19" s="20">
        <v>25</v>
      </c>
      <c r="J19" s="24"/>
      <c r="K19" s="20">
        <v>55</v>
      </c>
      <c r="L19" s="19"/>
    </row>
    <row r="20" s="2" customFormat="1" customHeight="1" spans="1:12">
      <c r="A20" s="17">
        <v>14</v>
      </c>
      <c r="B20" s="18" t="s">
        <v>98</v>
      </c>
      <c r="C20" s="18" t="s">
        <v>99</v>
      </c>
      <c r="D20" s="18" t="s">
        <v>54</v>
      </c>
      <c r="E20" s="18" t="s">
        <v>100</v>
      </c>
      <c r="F20" s="19">
        <v>2021</v>
      </c>
      <c r="G20" s="19" t="s">
        <v>51</v>
      </c>
      <c r="H20" s="20">
        <v>80</v>
      </c>
      <c r="I20" s="20">
        <v>25</v>
      </c>
      <c r="J20" s="24"/>
      <c r="K20" s="20">
        <v>55</v>
      </c>
      <c r="L20" s="19"/>
    </row>
    <row r="21" s="2" customFormat="1" customHeight="1" spans="1:12">
      <c r="A21" s="17">
        <v>15</v>
      </c>
      <c r="B21" s="18" t="s">
        <v>101</v>
      </c>
      <c r="C21" s="18" t="s">
        <v>102</v>
      </c>
      <c r="D21" s="18" t="s">
        <v>58</v>
      </c>
      <c r="E21" s="18" t="s">
        <v>103</v>
      </c>
      <c r="F21" s="19">
        <v>2021</v>
      </c>
      <c r="G21" s="19" t="s">
        <v>51</v>
      </c>
      <c r="H21" s="20">
        <v>80</v>
      </c>
      <c r="I21" s="20">
        <v>25</v>
      </c>
      <c r="J21" s="24"/>
      <c r="K21" s="20">
        <v>55</v>
      </c>
      <c r="L21" s="19"/>
    </row>
    <row r="22" s="2" customFormat="1" customHeight="1" spans="1:12">
      <c r="A22" s="17">
        <v>16</v>
      </c>
      <c r="B22" s="18" t="s">
        <v>104</v>
      </c>
      <c r="C22" s="18" t="s">
        <v>105</v>
      </c>
      <c r="D22" s="18" t="s">
        <v>85</v>
      </c>
      <c r="E22" s="18" t="s">
        <v>106</v>
      </c>
      <c r="F22" s="19">
        <v>2021</v>
      </c>
      <c r="G22" s="19" t="s">
        <v>51</v>
      </c>
      <c r="H22" s="20">
        <v>80</v>
      </c>
      <c r="I22" s="20">
        <v>25</v>
      </c>
      <c r="J22" s="24"/>
      <c r="K22" s="20">
        <v>55</v>
      </c>
      <c r="L22" s="19"/>
    </row>
    <row r="23" s="2" customFormat="1" customHeight="1" spans="1:12">
      <c r="A23" s="17">
        <v>17</v>
      </c>
      <c r="B23" s="18" t="s">
        <v>107</v>
      </c>
      <c r="C23" s="18" t="s">
        <v>108</v>
      </c>
      <c r="D23" s="18" t="s">
        <v>85</v>
      </c>
      <c r="E23" s="18" t="s">
        <v>109</v>
      </c>
      <c r="F23" s="19">
        <v>2021</v>
      </c>
      <c r="G23" s="19" t="s">
        <v>51</v>
      </c>
      <c r="H23" s="20">
        <v>120</v>
      </c>
      <c r="I23" s="20">
        <v>40</v>
      </c>
      <c r="J23" s="24"/>
      <c r="K23" s="20">
        <v>80</v>
      </c>
      <c r="L23" s="19"/>
    </row>
    <row r="24" s="2" customFormat="1" ht="43" customHeight="1" spans="1:12">
      <c r="A24" s="17">
        <v>18</v>
      </c>
      <c r="B24" s="18" t="s">
        <v>110</v>
      </c>
      <c r="C24" s="18" t="s">
        <v>111</v>
      </c>
      <c r="D24" s="18" t="s">
        <v>93</v>
      </c>
      <c r="E24" s="18" t="s">
        <v>112</v>
      </c>
      <c r="F24" s="19">
        <v>2021</v>
      </c>
      <c r="G24" s="19" t="s">
        <v>51</v>
      </c>
      <c r="H24" s="20">
        <v>480</v>
      </c>
      <c r="I24" s="20">
        <v>220</v>
      </c>
      <c r="J24" s="24"/>
      <c r="K24" s="20">
        <v>260</v>
      </c>
      <c r="L24" s="19"/>
    </row>
    <row r="25" s="2" customFormat="1" customHeight="1" spans="1:12">
      <c r="A25" s="17">
        <v>19</v>
      </c>
      <c r="B25" s="18" t="s">
        <v>113</v>
      </c>
      <c r="C25" s="18" t="s">
        <v>114</v>
      </c>
      <c r="D25" s="18" t="s">
        <v>65</v>
      </c>
      <c r="E25" s="18" t="s">
        <v>115</v>
      </c>
      <c r="F25" s="19">
        <v>2021</v>
      </c>
      <c r="G25" s="19" t="s">
        <v>51</v>
      </c>
      <c r="H25" s="20">
        <v>80</v>
      </c>
      <c r="I25" s="20">
        <v>25</v>
      </c>
      <c r="J25" s="24"/>
      <c r="K25" s="20">
        <v>55</v>
      </c>
      <c r="L25" s="19"/>
    </row>
    <row r="26" s="2" customFormat="1" customHeight="1" spans="1:12">
      <c r="A26" s="17">
        <v>20</v>
      </c>
      <c r="B26" s="18" t="s">
        <v>116</v>
      </c>
      <c r="C26" s="18" t="s">
        <v>117</v>
      </c>
      <c r="D26" s="18" t="s">
        <v>73</v>
      </c>
      <c r="E26" s="18" t="s">
        <v>118</v>
      </c>
      <c r="F26" s="19">
        <v>2021</v>
      </c>
      <c r="G26" s="19" t="s">
        <v>51</v>
      </c>
      <c r="H26" s="20">
        <v>180</v>
      </c>
      <c r="I26" s="20">
        <v>55</v>
      </c>
      <c r="J26" s="24"/>
      <c r="K26" s="20">
        <v>125</v>
      </c>
      <c r="L26" s="19"/>
    </row>
    <row r="27" s="2" customFormat="1" customHeight="1" spans="1:12">
      <c r="A27" s="17">
        <v>21</v>
      </c>
      <c r="B27" s="18" t="s">
        <v>119</v>
      </c>
      <c r="C27" s="18" t="s">
        <v>120</v>
      </c>
      <c r="D27" s="18" t="s">
        <v>69</v>
      </c>
      <c r="E27" s="18" t="s">
        <v>121</v>
      </c>
      <c r="F27" s="19">
        <v>2021</v>
      </c>
      <c r="G27" s="19" t="s">
        <v>51</v>
      </c>
      <c r="H27" s="20">
        <v>40</v>
      </c>
      <c r="I27" s="20">
        <v>12</v>
      </c>
      <c r="J27" s="24"/>
      <c r="K27" s="20">
        <v>28</v>
      </c>
      <c r="L27" s="19"/>
    </row>
    <row r="28" s="2" customFormat="1" customHeight="1" spans="1:12">
      <c r="A28" s="17">
        <v>22</v>
      </c>
      <c r="B28" s="18" t="s">
        <v>122</v>
      </c>
      <c r="C28" s="18" t="s">
        <v>123</v>
      </c>
      <c r="D28" s="18" t="s">
        <v>81</v>
      </c>
      <c r="E28" s="18" t="s">
        <v>124</v>
      </c>
      <c r="F28" s="19">
        <v>2021</v>
      </c>
      <c r="G28" s="19" t="s">
        <v>51</v>
      </c>
      <c r="H28" s="20">
        <v>40</v>
      </c>
      <c r="I28" s="20">
        <v>12</v>
      </c>
      <c r="J28" s="24"/>
      <c r="K28" s="20">
        <v>28</v>
      </c>
      <c r="L28" s="19"/>
    </row>
    <row r="29" s="2" customFormat="1" customHeight="1" spans="1:12">
      <c r="A29" s="17">
        <v>23</v>
      </c>
      <c r="B29" s="18" t="s">
        <v>125</v>
      </c>
      <c r="C29" s="18" t="s">
        <v>126</v>
      </c>
      <c r="D29" s="18" t="s">
        <v>89</v>
      </c>
      <c r="E29" s="18" t="s">
        <v>127</v>
      </c>
      <c r="F29" s="19">
        <v>2021</v>
      </c>
      <c r="G29" s="19" t="s">
        <v>51</v>
      </c>
      <c r="H29" s="20">
        <v>40</v>
      </c>
      <c r="I29" s="20">
        <v>12</v>
      </c>
      <c r="J29" s="24"/>
      <c r="K29" s="20">
        <v>28</v>
      </c>
      <c r="L29" s="19"/>
    </row>
    <row r="30" s="2" customFormat="1" customHeight="1" spans="1:12">
      <c r="A30" s="17">
        <v>24</v>
      </c>
      <c r="B30" s="18" t="s">
        <v>128</v>
      </c>
      <c r="C30" s="18" t="s">
        <v>129</v>
      </c>
      <c r="D30" s="18" t="s">
        <v>130</v>
      </c>
      <c r="E30" s="18" t="s">
        <v>131</v>
      </c>
      <c r="F30" s="19">
        <v>2021</v>
      </c>
      <c r="G30" s="19" t="s">
        <v>51</v>
      </c>
      <c r="H30" s="20">
        <v>40</v>
      </c>
      <c r="I30" s="20">
        <v>12</v>
      </c>
      <c r="J30" s="24"/>
      <c r="K30" s="20">
        <v>28</v>
      </c>
      <c r="L30" s="19"/>
    </row>
    <row r="31" s="2" customFormat="1" customHeight="1" spans="1:12">
      <c r="A31" s="17">
        <v>25</v>
      </c>
      <c r="B31" s="18" t="s">
        <v>132</v>
      </c>
      <c r="C31" s="18" t="s">
        <v>133</v>
      </c>
      <c r="D31" s="18" t="s">
        <v>77</v>
      </c>
      <c r="E31" s="18" t="s">
        <v>134</v>
      </c>
      <c r="F31" s="19">
        <v>2021</v>
      </c>
      <c r="G31" s="19" t="s">
        <v>51</v>
      </c>
      <c r="H31" s="20">
        <v>40</v>
      </c>
      <c r="I31" s="20">
        <v>12</v>
      </c>
      <c r="J31" s="24"/>
      <c r="K31" s="20">
        <v>28</v>
      </c>
      <c r="L31" s="19"/>
    </row>
    <row r="32" s="2" customFormat="1" ht="46" customHeight="1" spans="1:12">
      <c r="A32" s="17">
        <v>26</v>
      </c>
      <c r="B32" s="18" t="s">
        <v>135</v>
      </c>
      <c r="C32" s="18" t="s">
        <v>136</v>
      </c>
      <c r="D32" s="18" t="s">
        <v>81</v>
      </c>
      <c r="E32" s="18" t="s">
        <v>82</v>
      </c>
      <c r="F32" s="19">
        <v>2021</v>
      </c>
      <c r="G32" s="19" t="s">
        <v>51</v>
      </c>
      <c r="H32" s="20">
        <v>90</v>
      </c>
      <c r="I32" s="20">
        <v>30</v>
      </c>
      <c r="J32" s="24"/>
      <c r="K32" s="20">
        <v>60</v>
      </c>
      <c r="L32" s="19"/>
    </row>
    <row r="33" s="2" customFormat="1" customHeight="1" spans="1:12">
      <c r="A33" s="17">
        <v>27</v>
      </c>
      <c r="B33" s="18" t="s">
        <v>137</v>
      </c>
      <c r="C33" s="18" t="s">
        <v>138</v>
      </c>
      <c r="D33" s="18" t="s">
        <v>54</v>
      </c>
      <c r="E33" s="18" t="s">
        <v>139</v>
      </c>
      <c r="F33" s="19">
        <v>2021</v>
      </c>
      <c r="G33" s="19" t="s">
        <v>51</v>
      </c>
      <c r="H33" s="20">
        <v>90</v>
      </c>
      <c r="I33" s="20">
        <v>30</v>
      </c>
      <c r="J33" s="24"/>
      <c r="K33" s="20">
        <v>60</v>
      </c>
      <c r="L33" s="19"/>
    </row>
    <row r="34" s="2" customFormat="1" customHeight="1" spans="1:12">
      <c r="A34" s="17">
        <v>28</v>
      </c>
      <c r="B34" s="18" t="s">
        <v>140</v>
      </c>
      <c r="C34" s="18" t="s">
        <v>138</v>
      </c>
      <c r="D34" s="18" t="s">
        <v>69</v>
      </c>
      <c r="E34" s="18" t="s">
        <v>141</v>
      </c>
      <c r="F34" s="19">
        <v>2021</v>
      </c>
      <c r="G34" s="19" t="s">
        <v>51</v>
      </c>
      <c r="H34" s="20">
        <v>90</v>
      </c>
      <c r="I34" s="20">
        <v>30</v>
      </c>
      <c r="J34" s="24"/>
      <c r="K34" s="20">
        <v>60</v>
      </c>
      <c r="L34" s="19"/>
    </row>
    <row r="35" s="2" customFormat="1" customHeight="1" spans="1:12">
      <c r="A35" s="17">
        <v>29</v>
      </c>
      <c r="B35" s="18" t="s">
        <v>142</v>
      </c>
      <c r="C35" s="18" t="s">
        <v>143</v>
      </c>
      <c r="D35" s="18" t="s">
        <v>144</v>
      </c>
      <c r="E35" s="18" t="s">
        <v>145</v>
      </c>
      <c r="F35" s="19">
        <v>2021</v>
      </c>
      <c r="G35" s="19" t="s">
        <v>51</v>
      </c>
      <c r="H35" s="20">
        <v>60</v>
      </c>
      <c r="I35" s="20">
        <v>20</v>
      </c>
      <c r="J35" s="24"/>
      <c r="K35" s="20">
        <v>40</v>
      </c>
      <c r="L35" s="19"/>
    </row>
    <row r="36" s="2" customFormat="1" customHeight="1" spans="1:12">
      <c r="A36" s="17">
        <v>30</v>
      </c>
      <c r="B36" s="18" t="s">
        <v>146</v>
      </c>
      <c r="C36" s="18" t="s">
        <v>147</v>
      </c>
      <c r="D36" s="18" t="s">
        <v>65</v>
      </c>
      <c r="E36" s="18" t="s">
        <v>66</v>
      </c>
      <c r="F36" s="19">
        <v>2021</v>
      </c>
      <c r="G36" s="19" t="s">
        <v>51</v>
      </c>
      <c r="H36" s="20">
        <v>12</v>
      </c>
      <c r="I36" s="20">
        <v>12</v>
      </c>
      <c r="J36" s="25"/>
      <c r="K36" s="20"/>
      <c r="L36" s="19"/>
    </row>
    <row r="37" s="2" customFormat="1" customHeight="1" spans="1:12">
      <c r="A37" s="17">
        <v>31</v>
      </c>
      <c r="B37" s="18" t="s">
        <v>148</v>
      </c>
      <c r="C37" s="18" t="s">
        <v>149</v>
      </c>
      <c r="D37" s="18" t="s">
        <v>93</v>
      </c>
      <c r="E37" s="18" t="s">
        <v>94</v>
      </c>
      <c r="F37" s="19">
        <v>2021</v>
      </c>
      <c r="G37" s="19" t="s">
        <v>51</v>
      </c>
      <c r="H37" s="20">
        <v>60</v>
      </c>
      <c r="I37" s="20">
        <v>20</v>
      </c>
      <c r="J37" s="25"/>
      <c r="K37" s="20">
        <v>40</v>
      </c>
      <c r="L37" s="19"/>
    </row>
    <row r="38" s="2" customFormat="1" customHeight="1" spans="1:12">
      <c r="A38" s="17">
        <v>32</v>
      </c>
      <c r="B38" s="18" t="s">
        <v>150</v>
      </c>
      <c r="C38" s="18" t="s">
        <v>151</v>
      </c>
      <c r="D38" s="18" t="s">
        <v>58</v>
      </c>
      <c r="E38" s="18" t="s">
        <v>152</v>
      </c>
      <c r="F38" s="19">
        <v>2021</v>
      </c>
      <c r="G38" s="19" t="s">
        <v>51</v>
      </c>
      <c r="H38" s="20">
        <v>35</v>
      </c>
      <c r="I38" s="20">
        <v>10</v>
      </c>
      <c r="J38" s="25"/>
      <c r="K38" s="20">
        <v>25</v>
      </c>
      <c r="L38" s="19"/>
    </row>
    <row r="39" s="2" customFormat="1" customHeight="1" spans="1:12">
      <c r="A39" s="17">
        <v>33</v>
      </c>
      <c r="B39" s="18" t="s">
        <v>153</v>
      </c>
      <c r="C39" s="18" t="s">
        <v>154</v>
      </c>
      <c r="D39" s="18" t="s">
        <v>130</v>
      </c>
      <c r="E39" s="18" t="s">
        <v>155</v>
      </c>
      <c r="F39" s="19">
        <v>2021</v>
      </c>
      <c r="G39" s="19" t="s">
        <v>51</v>
      </c>
      <c r="H39" s="20">
        <v>40</v>
      </c>
      <c r="I39" s="20">
        <v>20</v>
      </c>
      <c r="J39" s="25"/>
      <c r="K39" s="20">
        <v>20</v>
      </c>
      <c r="L39" s="19"/>
    </row>
    <row r="40" s="2" customFormat="1" customHeight="1" spans="1:12">
      <c r="A40" s="17">
        <v>34</v>
      </c>
      <c r="B40" s="18" t="s">
        <v>156</v>
      </c>
      <c r="C40" s="18" t="s">
        <v>157</v>
      </c>
      <c r="D40" s="18" t="s">
        <v>81</v>
      </c>
      <c r="E40" s="18" t="s">
        <v>82</v>
      </c>
      <c r="F40" s="19">
        <v>2021</v>
      </c>
      <c r="G40" s="19" t="s">
        <v>51</v>
      </c>
      <c r="H40" s="20">
        <v>60</v>
      </c>
      <c r="I40" s="20">
        <v>20</v>
      </c>
      <c r="J40" s="25"/>
      <c r="K40" s="20">
        <v>40</v>
      </c>
      <c r="L40" s="19"/>
    </row>
    <row r="41" s="2" customFormat="1" customHeight="1" spans="1:12">
      <c r="A41" s="17">
        <v>35</v>
      </c>
      <c r="B41" s="18" t="s">
        <v>158</v>
      </c>
      <c r="C41" s="18" t="s">
        <v>159</v>
      </c>
      <c r="D41" s="18" t="s">
        <v>85</v>
      </c>
      <c r="E41" s="18" t="s">
        <v>86</v>
      </c>
      <c r="F41" s="19">
        <v>2021</v>
      </c>
      <c r="G41" s="19" t="s">
        <v>51</v>
      </c>
      <c r="H41" s="20">
        <v>90</v>
      </c>
      <c r="I41" s="20">
        <v>20</v>
      </c>
      <c r="J41" s="25"/>
      <c r="K41" s="20">
        <v>70</v>
      </c>
      <c r="L41" s="19"/>
    </row>
    <row r="42" s="2" customFormat="1" customHeight="1" spans="1:12">
      <c r="A42" s="17">
        <v>36</v>
      </c>
      <c r="B42" s="18" t="s">
        <v>160</v>
      </c>
      <c r="C42" s="18" t="s">
        <v>161</v>
      </c>
      <c r="D42" s="18" t="s">
        <v>85</v>
      </c>
      <c r="E42" s="18" t="s">
        <v>109</v>
      </c>
      <c r="F42" s="19">
        <v>2021</v>
      </c>
      <c r="G42" s="19" t="s">
        <v>51</v>
      </c>
      <c r="H42" s="20">
        <v>130</v>
      </c>
      <c r="I42" s="20">
        <v>50</v>
      </c>
      <c r="J42" s="26"/>
      <c r="K42" s="20">
        <v>80</v>
      </c>
      <c r="L42" s="19"/>
    </row>
    <row r="43" s="2" customFormat="1" customHeight="1" spans="1:12">
      <c r="A43" s="17">
        <v>37</v>
      </c>
      <c r="B43" s="18" t="s">
        <v>162</v>
      </c>
      <c r="C43" s="18" t="s">
        <v>163</v>
      </c>
      <c r="D43" s="18" t="s">
        <v>69</v>
      </c>
      <c r="E43" s="18" t="s">
        <v>164</v>
      </c>
      <c r="F43" s="19">
        <v>2021</v>
      </c>
      <c r="G43" s="19" t="s">
        <v>51</v>
      </c>
      <c r="H43" s="20">
        <v>80</v>
      </c>
      <c r="I43" s="20">
        <v>30</v>
      </c>
      <c r="J43" s="26"/>
      <c r="K43" s="20">
        <v>50</v>
      </c>
      <c r="L43" s="19"/>
    </row>
    <row r="44" s="2" customFormat="1" ht="59" customHeight="1" spans="1:12">
      <c r="A44" s="17">
        <v>38</v>
      </c>
      <c r="B44" s="18" t="s">
        <v>165</v>
      </c>
      <c r="C44" s="18" t="s">
        <v>166</v>
      </c>
      <c r="D44" s="18" t="s">
        <v>49</v>
      </c>
      <c r="E44" s="18" t="s">
        <v>167</v>
      </c>
      <c r="F44" s="19">
        <v>2021</v>
      </c>
      <c r="G44" s="19" t="s">
        <v>51</v>
      </c>
      <c r="H44" s="20">
        <v>60</v>
      </c>
      <c r="I44" s="20">
        <v>60</v>
      </c>
      <c r="J44" s="25"/>
      <c r="K44" s="20"/>
      <c r="L44" s="19"/>
    </row>
    <row r="45" s="2" customFormat="1" customHeight="1" spans="1:12">
      <c r="A45" s="17">
        <v>39</v>
      </c>
      <c r="B45" s="18" t="s">
        <v>168</v>
      </c>
      <c r="C45" s="18" t="s">
        <v>169</v>
      </c>
      <c r="D45" s="18" t="s">
        <v>73</v>
      </c>
      <c r="E45" s="18" t="s">
        <v>170</v>
      </c>
      <c r="F45" s="19">
        <v>2021</v>
      </c>
      <c r="G45" s="19" t="s">
        <v>51</v>
      </c>
      <c r="H45" s="20">
        <v>60</v>
      </c>
      <c r="I45" s="20">
        <v>20</v>
      </c>
      <c r="J45" s="25"/>
      <c r="K45" s="20">
        <v>40</v>
      </c>
      <c r="L45" s="19"/>
    </row>
    <row r="46" s="2" customFormat="1" ht="57" customHeight="1" spans="1:12">
      <c r="A46" s="17">
        <v>40</v>
      </c>
      <c r="B46" s="18" t="s">
        <v>171</v>
      </c>
      <c r="C46" s="18" t="s">
        <v>172</v>
      </c>
      <c r="D46" s="18" t="s">
        <v>73</v>
      </c>
      <c r="E46" s="18" t="s">
        <v>74</v>
      </c>
      <c r="F46" s="19">
        <v>2021</v>
      </c>
      <c r="G46" s="19" t="s">
        <v>51</v>
      </c>
      <c r="H46" s="20">
        <v>180</v>
      </c>
      <c r="I46" s="20">
        <v>60</v>
      </c>
      <c r="J46" s="25"/>
      <c r="K46" s="20">
        <v>120</v>
      </c>
      <c r="L46" s="19"/>
    </row>
    <row r="47" s="2" customFormat="1" ht="38" customHeight="1" spans="1:12">
      <c r="A47" s="17">
        <v>41</v>
      </c>
      <c r="B47" s="18" t="s">
        <v>173</v>
      </c>
      <c r="C47" s="18" t="s">
        <v>174</v>
      </c>
      <c r="D47" s="18" t="s">
        <v>58</v>
      </c>
      <c r="E47" s="18" t="s">
        <v>59</v>
      </c>
      <c r="F47" s="19">
        <v>2021</v>
      </c>
      <c r="G47" s="19" t="s">
        <v>51</v>
      </c>
      <c r="H47" s="20">
        <v>40</v>
      </c>
      <c r="I47" s="20">
        <v>40</v>
      </c>
      <c r="J47" s="25"/>
      <c r="K47" s="20"/>
      <c r="L47" s="19"/>
    </row>
    <row r="48" s="2" customFormat="1" customHeight="1" spans="1:12">
      <c r="A48" s="17">
        <v>42</v>
      </c>
      <c r="B48" s="18" t="s">
        <v>175</v>
      </c>
      <c r="C48" s="18" t="s">
        <v>176</v>
      </c>
      <c r="D48" s="18" t="s">
        <v>54</v>
      </c>
      <c r="E48" s="18" t="s">
        <v>55</v>
      </c>
      <c r="F48" s="19">
        <v>2021</v>
      </c>
      <c r="G48" s="19" t="s">
        <v>51</v>
      </c>
      <c r="H48" s="20">
        <v>30</v>
      </c>
      <c r="I48" s="20">
        <v>30</v>
      </c>
      <c r="J48" s="25"/>
      <c r="K48" s="20"/>
      <c r="L48" s="19"/>
    </row>
    <row r="49" s="2" customFormat="1" customHeight="1" spans="1:12">
      <c r="A49" s="17">
        <v>43</v>
      </c>
      <c r="B49" s="18" t="s">
        <v>177</v>
      </c>
      <c r="C49" s="18" t="s">
        <v>178</v>
      </c>
      <c r="D49" s="18" t="s">
        <v>85</v>
      </c>
      <c r="E49" s="18" t="s">
        <v>86</v>
      </c>
      <c r="F49" s="19">
        <v>2021</v>
      </c>
      <c r="G49" s="19" t="s">
        <v>51</v>
      </c>
      <c r="H49" s="20">
        <v>125</v>
      </c>
      <c r="I49" s="20">
        <v>30</v>
      </c>
      <c r="J49" s="25"/>
      <c r="K49" s="20">
        <v>95</v>
      </c>
      <c r="L49" s="19"/>
    </row>
    <row r="50" s="2" customFormat="1" customHeight="1" spans="1:12">
      <c r="A50" s="17">
        <v>44</v>
      </c>
      <c r="B50" s="18" t="s">
        <v>179</v>
      </c>
      <c r="C50" s="18" t="s">
        <v>180</v>
      </c>
      <c r="D50" s="18" t="s">
        <v>49</v>
      </c>
      <c r="E50" s="18" t="s">
        <v>181</v>
      </c>
      <c r="F50" s="19">
        <v>2021</v>
      </c>
      <c r="G50" s="19" t="s">
        <v>51</v>
      </c>
      <c r="H50" s="20">
        <v>750</v>
      </c>
      <c r="I50" s="20">
        <v>750</v>
      </c>
      <c r="J50" s="25"/>
      <c r="K50" s="20"/>
      <c r="L50" s="19"/>
    </row>
    <row r="51" s="2" customFormat="1" ht="82" customHeight="1" spans="1:12">
      <c r="A51" s="17">
        <v>45</v>
      </c>
      <c r="B51" s="18" t="s">
        <v>182</v>
      </c>
      <c r="C51" s="18" t="s">
        <v>183</v>
      </c>
      <c r="D51" s="18" t="s">
        <v>184</v>
      </c>
      <c r="E51" s="18" t="s">
        <v>185</v>
      </c>
      <c r="F51" s="19">
        <v>2021</v>
      </c>
      <c r="G51" s="19" t="s">
        <v>51</v>
      </c>
      <c r="H51" s="20">
        <v>4500</v>
      </c>
      <c r="I51" s="20">
        <v>1500</v>
      </c>
      <c r="J51" s="27"/>
      <c r="K51" s="20">
        <v>3000</v>
      </c>
      <c r="L51" s="19"/>
    </row>
    <row r="52" s="2" customFormat="1" ht="166" customHeight="1" spans="1:12">
      <c r="A52" s="17">
        <v>46</v>
      </c>
      <c r="B52" s="18" t="s">
        <v>186</v>
      </c>
      <c r="C52" s="18" t="s">
        <v>187</v>
      </c>
      <c r="D52" s="18" t="s">
        <v>188</v>
      </c>
      <c r="E52" s="18" t="s">
        <v>189</v>
      </c>
      <c r="F52" s="19">
        <v>2021</v>
      </c>
      <c r="G52" s="19" t="s">
        <v>51</v>
      </c>
      <c r="H52" s="20">
        <v>1137</v>
      </c>
      <c r="I52" s="20">
        <v>400</v>
      </c>
      <c r="J52" s="27"/>
      <c r="K52" s="20">
        <v>737</v>
      </c>
      <c r="L52" s="19"/>
    </row>
    <row r="53" s="2" customFormat="1" customHeight="1" spans="1:12">
      <c r="A53" s="17">
        <v>47</v>
      </c>
      <c r="B53" s="18" t="s">
        <v>190</v>
      </c>
      <c r="C53" s="18" t="s">
        <v>191</v>
      </c>
      <c r="D53" s="18" t="s">
        <v>49</v>
      </c>
      <c r="E53" s="18" t="s">
        <v>192</v>
      </c>
      <c r="F53" s="19">
        <v>2021</v>
      </c>
      <c r="G53" s="19" t="s">
        <v>51</v>
      </c>
      <c r="H53" s="20">
        <v>170</v>
      </c>
      <c r="I53" s="20">
        <v>50</v>
      </c>
      <c r="J53" s="27"/>
      <c r="K53" s="20">
        <v>120</v>
      </c>
      <c r="L53" s="19"/>
    </row>
    <row r="54" s="2" customFormat="1" customHeight="1" spans="1:12">
      <c r="A54" s="17">
        <v>48</v>
      </c>
      <c r="B54" s="18" t="s">
        <v>193</v>
      </c>
      <c r="C54" s="18" t="s">
        <v>194</v>
      </c>
      <c r="D54" s="18" t="s">
        <v>93</v>
      </c>
      <c r="E54" s="18" t="s">
        <v>195</v>
      </c>
      <c r="F54" s="19">
        <v>2021</v>
      </c>
      <c r="G54" s="19" t="s">
        <v>51</v>
      </c>
      <c r="H54" s="20">
        <v>170</v>
      </c>
      <c r="I54" s="20">
        <v>50</v>
      </c>
      <c r="J54" s="27"/>
      <c r="K54" s="20">
        <v>120</v>
      </c>
      <c r="L54" s="19"/>
    </row>
    <row r="55" s="2" customFormat="1" customHeight="1" spans="1:12">
      <c r="A55" s="17">
        <v>49</v>
      </c>
      <c r="B55" s="18" t="s">
        <v>196</v>
      </c>
      <c r="C55" s="18" t="s">
        <v>197</v>
      </c>
      <c r="D55" s="18" t="s">
        <v>65</v>
      </c>
      <c r="E55" s="18" t="s">
        <v>115</v>
      </c>
      <c r="F55" s="19">
        <v>2021</v>
      </c>
      <c r="G55" s="19" t="s">
        <v>51</v>
      </c>
      <c r="H55" s="20">
        <v>170</v>
      </c>
      <c r="I55" s="20">
        <v>50</v>
      </c>
      <c r="J55" s="27"/>
      <c r="K55" s="20">
        <v>120</v>
      </c>
      <c r="L55" s="19"/>
    </row>
    <row r="56" s="2" customFormat="1" customHeight="1" spans="1:12">
      <c r="A56" s="17">
        <v>50</v>
      </c>
      <c r="B56" s="18" t="s">
        <v>198</v>
      </c>
      <c r="C56" s="18" t="s">
        <v>199</v>
      </c>
      <c r="D56" s="18" t="s">
        <v>58</v>
      </c>
      <c r="E56" s="18" t="s">
        <v>62</v>
      </c>
      <c r="F56" s="19">
        <v>2021</v>
      </c>
      <c r="G56" s="19" t="s">
        <v>51</v>
      </c>
      <c r="H56" s="20">
        <v>100</v>
      </c>
      <c r="I56" s="20">
        <v>30</v>
      </c>
      <c r="J56" s="27"/>
      <c r="K56" s="20">
        <v>70</v>
      </c>
      <c r="L56" s="19"/>
    </row>
    <row r="57" s="2" customFormat="1" customHeight="1" spans="1:12">
      <c r="A57" s="17">
        <v>51</v>
      </c>
      <c r="B57" s="18" t="s">
        <v>200</v>
      </c>
      <c r="C57" s="18" t="s">
        <v>201</v>
      </c>
      <c r="D57" s="18" t="s">
        <v>65</v>
      </c>
      <c r="E57" s="18" t="s">
        <v>66</v>
      </c>
      <c r="F57" s="19">
        <v>2021</v>
      </c>
      <c r="G57" s="19" t="s">
        <v>51</v>
      </c>
      <c r="H57" s="20">
        <v>120</v>
      </c>
      <c r="I57" s="20">
        <v>40</v>
      </c>
      <c r="J57" s="27"/>
      <c r="K57" s="20">
        <v>80</v>
      </c>
      <c r="L57" s="19"/>
    </row>
    <row r="58" s="2" customFormat="1" customHeight="1" spans="1:12">
      <c r="A58" s="17">
        <v>52</v>
      </c>
      <c r="B58" s="18" t="s">
        <v>202</v>
      </c>
      <c r="C58" s="18" t="s">
        <v>203</v>
      </c>
      <c r="D58" s="18" t="s">
        <v>54</v>
      </c>
      <c r="E58" s="18" t="s">
        <v>55</v>
      </c>
      <c r="F58" s="19">
        <v>2021</v>
      </c>
      <c r="G58" s="19" t="s">
        <v>51</v>
      </c>
      <c r="H58" s="20">
        <v>1300</v>
      </c>
      <c r="I58" s="20">
        <v>370</v>
      </c>
      <c r="J58" s="27"/>
      <c r="K58" s="20">
        <v>930</v>
      </c>
      <c r="L58" s="19"/>
    </row>
    <row r="59" s="2" customFormat="1" customHeight="1" spans="1:12">
      <c r="A59" s="17">
        <v>53</v>
      </c>
      <c r="B59" s="18" t="s">
        <v>204</v>
      </c>
      <c r="C59" s="18" t="s">
        <v>205</v>
      </c>
      <c r="D59" s="18" t="s">
        <v>49</v>
      </c>
      <c r="E59" s="18" t="s">
        <v>206</v>
      </c>
      <c r="F59" s="19">
        <v>2021</v>
      </c>
      <c r="G59" s="19" t="s">
        <v>51</v>
      </c>
      <c r="H59" s="20">
        <v>100</v>
      </c>
      <c r="I59" s="20">
        <v>100</v>
      </c>
      <c r="J59" s="26"/>
      <c r="K59" s="20"/>
      <c r="L59" s="19"/>
    </row>
    <row r="60" s="2" customFormat="1" ht="48" customHeight="1" spans="1:12">
      <c r="A60" s="17">
        <v>54</v>
      </c>
      <c r="B60" s="18" t="s">
        <v>207</v>
      </c>
      <c r="C60" s="18" t="s">
        <v>208</v>
      </c>
      <c r="D60" s="18" t="s">
        <v>209</v>
      </c>
      <c r="E60" s="18"/>
      <c r="F60" s="19">
        <v>2021</v>
      </c>
      <c r="G60" s="19" t="s">
        <v>51</v>
      </c>
      <c r="H60" s="20">
        <v>705</v>
      </c>
      <c r="I60" s="20">
        <v>200</v>
      </c>
      <c r="J60" s="27"/>
      <c r="K60" s="20">
        <v>505</v>
      </c>
      <c r="L60" s="19"/>
    </row>
    <row r="61" s="2" customFormat="1" ht="48" customHeight="1" spans="1:12">
      <c r="A61" s="17">
        <v>55</v>
      </c>
      <c r="B61" s="18" t="s">
        <v>210</v>
      </c>
      <c r="C61" s="18" t="s">
        <v>211</v>
      </c>
      <c r="D61" s="18" t="s">
        <v>212</v>
      </c>
      <c r="E61" s="18" t="s">
        <v>213</v>
      </c>
      <c r="F61" s="19">
        <v>2021</v>
      </c>
      <c r="G61" s="19" t="s">
        <v>51</v>
      </c>
      <c r="H61" s="20">
        <v>340</v>
      </c>
      <c r="I61" s="20">
        <v>100</v>
      </c>
      <c r="J61" s="20"/>
      <c r="K61" s="20">
        <v>240</v>
      </c>
      <c r="L61" s="19"/>
    </row>
    <row r="62" s="2" customFormat="1" ht="48" customHeight="1" spans="1:12">
      <c r="A62" s="17">
        <v>56</v>
      </c>
      <c r="B62" s="18" t="s">
        <v>214</v>
      </c>
      <c r="C62" s="18" t="s">
        <v>215</v>
      </c>
      <c r="D62" s="18" t="s">
        <v>49</v>
      </c>
      <c r="E62" s="18" t="s">
        <v>192</v>
      </c>
      <c r="F62" s="17">
        <v>2021</v>
      </c>
      <c r="G62" s="19" t="s">
        <v>216</v>
      </c>
      <c r="H62" s="20">
        <f>I62+J62+K62</f>
        <v>800</v>
      </c>
      <c r="I62" s="20"/>
      <c r="J62" s="20">
        <v>100</v>
      </c>
      <c r="K62" s="20">
        <v>700</v>
      </c>
      <c r="L62" s="19"/>
    </row>
    <row r="63" s="2" customFormat="1" ht="48" customHeight="1" spans="1:12">
      <c r="A63" s="17">
        <v>57</v>
      </c>
      <c r="B63" s="18" t="s">
        <v>217</v>
      </c>
      <c r="C63" s="18" t="s">
        <v>218</v>
      </c>
      <c r="D63" s="18" t="s">
        <v>85</v>
      </c>
      <c r="E63" s="18" t="s">
        <v>219</v>
      </c>
      <c r="F63" s="17">
        <v>2021</v>
      </c>
      <c r="G63" s="19" t="s">
        <v>216</v>
      </c>
      <c r="H63" s="20">
        <f>I63+J63+K63</f>
        <v>150</v>
      </c>
      <c r="I63" s="20"/>
      <c r="J63" s="20">
        <v>30</v>
      </c>
      <c r="K63" s="20">
        <v>120</v>
      </c>
      <c r="L63" s="19"/>
    </row>
    <row r="64" s="2" customFormat="1" ht="70" customHeight="1" spans="1:12">
      <c r="A64" s="17">
        <v>58</v>
      </c>
      <c r="B64" s="18" t="s">
        <v>220</v>
      </c>
      <c r="C64" s="18" t="s">
        <v>221</v>
      </c>
      <c r="D64" s="21" t="s">
        <v>49</v>
      </c>
      <c r="E64" s="18" t="s">
        <v>222</v>
      </c>
      <c r="F64" s="19">
        <v>2021</v>
      </c>
      <c r="G64" s="19" t="s">
        <v>223</v>
      </c>
      <c r="H64" s="22">
        <v>78</v>
      </c>
      <c r="I64" s="22">
        <v>78</v>
      </c>
      <c r="J64" s="20"/>
      <c r="K64" s="28"/>
      <c r="L64" s="19"/>
    </row>
    <row r="65" s="2" customFormat="1" ht="48" customHeight="1" spans="1:12">
      <c r="A65" s="17">
        <v>59</v>
      </c>
      <c r="B65" s="29" t="s">
        <v>224</v>
      </c>
      <c r="C65" s="29" t="s">
        <v>225</v>
      </c>
      <c r="D65" s="29" t="s">
        <v>49</v>
      </c>
      <c r="E65" s="29" t="s">
        <v>181</v>
      </c>
      <c r="F65" s="19">
        <v>2021</v>
      </c>
      <c r="G65" s="30" t="s">
        <v>226</v>
      </c>
      <c r="H65" s="22">
        <v>2950</v>
      </c>
      <c r="I65" s="22">
        <v>2950</v>
      </c>
      <c r="J65" s="20"/>
      <c r="K65" s="28"/>
      <c r="L65" s="19"/>
    </row>
    <row r="66" s="2" customFormat="1" ht="48" customHeight="1" spans="1:12">
      <c r="A66" s="17">
        <v>60</v>
      </c>
      <c r="B66" s="21" t="s">
        <v>227</v>
      </c>
      <c r="C66" s="21" t="s">
        <v>228</v>
      </c>
      <c r="D66" s="31" t="s">
        <v>49</v>
      </c>
      <c r="E66" s="21" t="s">
        <v>229</v>
      </c>
      <c r="F66" s="17">
        <v>2021</v>
      </c>
      <c r="G66" s="17" t="s">
        <v>230</v>
      </c>
      <c r="H66" s="22">
        <v>395</v>
      </c>
      <c r="I66" s="22">
        <v>270</v>
      </c>
      <c r="J66" s="20"/>
      <c r="K66" s="28">
        <v>125</v>
      </c>
      <c r="L66" s="19"/>
    </row>
    <row r="67" s="2" customFormat="1" ht="48" customHeight="1" spans="1:12">
      <c r="A67" s="17">
        <v>61</v>
      </c>
      <c r="B67" s="32" t="s">
        <v>231</v>
      </c>
      <c r="C67" s="32" t="s">
        <v>232</v>
      </c>
      <c r="D67" s="32" t="s">
        <v>73</v>
      </c>
      <c r="E67" s="33" t="s">
        <v>233</v>
      </c>
      <c r="F67" s="19">
        <v>2021</v>
      </c>
      <c r="G67" s="19" t="s">
        <v>234</v>
      </c>
      <c r="H67" s="22">
        <v>80</v>
      </c>
      <c r="I67" s="22">
        <v>40</v>
      </c>
      <c r="J67" s="20"/>
      <c r="K67" s="28">
        <v>40</v>
      </c>
      <c r="L67" s="19"/>
    </row>
    <row r="68" s="2" customFormat="1" ht="100" customHeight="1" spans="1:12">
      <c r="A68" s="17">
        <v>62</v>
      </c>
      <c r="B68" s="34" t="s">
        <v>235</v>
      </c>
      <c r="C68" s="34" t="s">
        <v>236</v>
      </c>
      <c r="D68" s="29" t="s">
        <v>73</v>
      </c>
      <c r="E68" s="29" t="s">
        <v>237</v>
      </c>
      <c r="F68" s="19">
        <v>2021</v>
      </c>
      <c r="G68" s="19" t="s">
        <v>73</v>
      </c>
      <c r="H68" s="22">
        <v>300</v>
      </c>
      <c r="I68" s="22">
        <v>300</v>
      </c>
      <c r="J68" s="20"/>
      <c r="K68" s="28"/>
      <c r="L68" s="19"/>
    </row>
    <row r="69" s="2" customFormat="1" ht="48" customHeight="1" spans="1:12">
      <c r="A69" s="17">
        <v>63</v>
      </c>
      <c r="B69" s="21" t="s">
        <v>238</v>
      </c>
      <c r="C69" s="21" t="s">
        <v>239</v>
      </c>
      <c r="D69" s="21" t="s">
        <v>77</v>
      </c>
      <c r="E69" s="21" t="s">
        <v>78</v>
      </c>
      <c r="F69" s="17">
        <v>2021</v>
      </c>
      <c r="G69" s="19" t="s">
        <v>216</v>
      </c>
      <c r="H69" s="20">
        <v>60</v>
      </c>
      <c r="I69" s="20">
        <v>60</v>
      </c>
      <c r="J69" s="20"/>
      <c r="K69" s="20"/>
      <c r="L69" s="19"/>
    </row>
    <row r="70" s="2" customFormat="1" ht="48" customHeight="1" spans="1:12">
      <c r="A70" s="17">
        <v>64</v>
      </c>
      <c r="B70" s="18" t="s">
        <v>240</v>
      </c>
      <c r="C70" s="18" t="s">
        <v>241</v>
      </c>
      <c r="D70" s="18" t="s">
        <v>49</v>
      </c>
      <c r="E70" s="18" t="s">
        <v>181</v>
      </c>
      <c r="F70" s="17">
        <v>2022</v>
      </c>
      <c r="G70" s="19" t="s">
        <v>242</v>
      </c>
      <c r="H70" s="20">
        <f>I70+J70+K70</f>
        <v>5000</v>
      </c>
      <c r="I70" s="20">
        <v>200</v>
      </c>
      <c r="J70" s="20"/>
      <c r="K70" s="20">
        <v>4800</v>
      </c>
      <c r="L70" s="19"/>
    </row>
    <row r="71" s="2" customFormat="1" ht="93" customHeight="1" spans="1:12">
      <c r="A71" s="17">
        <v>65</v>
      </c>
      <c r="B71" s="18" t="s">
        <v>243</v>
      </c>
      <c r="C71" s="18" t="s">
        <v>244</v>
      </c>
      <c r="D71" s="18" t="s">
        <v>49</v>
      </c>
      <c r="E71" s="18"/>
      <c r="F71" s="17">
        <v>2022</v>
      </c>
      <c r="G71" s="19" t="s">
        <v>242</v>
      </c>
      <c r="H71" s="20">
        <f>I71+J71+K71</f>
        <v>660</v>
      </c>
      <c r="I71" s="20">
        <v>200</v>
      </c>
      <c r="J71" s="20"/>
      <c r="K71" s="20">
        <v>460</v>
      </c>
      <c r="L71" s="19"/>
    </row>
    <row r="72" s="2" customFormat="1" ht="48" customHeight="1" spans="1:12">
      <c r="A72" s="17">
        <v>66</v>
      </c>
      <c r="B72" s="18" t="s">
        <v>245</v>
      </c>
      <c r="C72" s="18" t="s">
        <v>246</v>
      </c>
      <c r="D72" s="18" t="s">
        <v>247</v>
      </c>
      <c r="E72" s="18"/>
      <c r="F72" s="17">
        <v>2022</v>
      </c>
      <c r="G72" s="19" t="s">
        <v>242</v>
      </c>
      <c r="H72" s="20">
        <f>I72+J72+K72</f>
        <v>1000</v>
      </c>
      <c r="I72" s="20">
        <v>200</v>
      </c>
      <c r="J72" s="20"/>
      <c r="K72" s="20">
        <v>800</v>
      </c>
      <c r="L72" s="19"/>
    </row>
    <row r="73" s="2" customFormat="1" ht="41" customHeight="1" spans="1:12">
      <c r="A73" s="17">
        <v>67</v>
      </c>
      <c r="B73" s="18" t="s">
        <v>248</v>
      </c>
      <c r="C73" s="18" t="s">
        <v>249</v>
      </c>
      <c r="D73" s="18" t="s">
        <v>54</v>
      </c>
      <c r="E73" s="18" t="s">
        <v>250</v>
      </c>
      <c r="F73" s="19">
        <v>2022</v>
      </c>
      <c r="G73" s="19" t="s">
        <v>51</v>
      </c>
      <c r="H73" s="20">
        <v>380</v>
      </c>
      <c r="I73" s="20">
        <v>150</v>
      </c>
      <c r="J73" s="26"/>
      <c r="K73" s="20">
        <v>230</v>
      </c>
      <c r="L73" s="19"/>
    </row>
    <row r="74" s="2" customFormat="1" customHeight="1" spans="1:12">
      <c r="A74" s="17">
        <v>68</v>
      </c>
      <c r="B74" s="18" t="s">
        <v>251</v>
      </c>
      <c r="C74" s="18" t="s">
        <v>252</v>
      </c>
      <c r="D74" s="18" t="s">
        <v>69</v>
      </c>
      <c r="E74" s="18" t="s">
        <v>253</v>
      </c>
      <c r="F74" s="19">
        <v>2022</v>
      </c>
      <c r="G74" s="19" t="s">
        <v>51</v>
      </c>
      <c r="H74" s="20">
        <v>30</v>
      </c>
      <c r="I74" s="20">
        <v>30</v>
      </c>
      <c r="J74" s="27"/>
      <c r="K74" s="20"/>
      <c r="L74" s="19"/>
    </row>
    <row r="75" s="2" customFormat="1" ht="69" customHeight="1" spans="1:12">
      <c r="A75" s="17">
        <v>69</v>
      </c>
      <c r="B75" s="18" t="s">
        <v>254</v>
      </c>
      <c r="C75" s="18" t="s">
        <v>255</v>
      </c>
      <c r="D75" s="18" t="s">
        <v>130</v>
      </c>
      <c r="E75" s="18" t="s">
        <v>256</v>
      </c>
      <c r="F75" s="19">
        <v>2022</v>
      </c>
      <c r="G75" s="19" t="s">
        <v>51</v>
      </c>
      <c r="H75" s="20">
        <v>200</v>
      </c>
      <c r="I75" s="20">
        <v>80</v>
      </c>
      <c r="J75" s="24"/>
      <c r="K75" s="20">
        <v>120</v>
      </c>
      <c r="L75" s="19" t="s">
        <v>257</v>
      </c>
    </row>
    <row r="76" s="2" customFormat="1" customHeight="1" spans="1:12">
      <c r="A76" s="17">
        <v>70</v>
      </c>
      <c r="B76" s="18" t="s">
        <v>258</v>
      </c>
      <c r="C76" s="18" t="s">
        <v>259</v>
      </c>
      <c r="D76" s="18" t="s">
        <v>260</v>
      </c>
      <c r="E76" s="18" t="s">
        <v>261</v>
      </c>
      <c r="F76" s="19">
        <v>2022</v>
      </c>
      <c r="G76" s="19" t="s">
        <v>51</v>
      </c>
      <c r="H76" s="20">
        <v>1500</v>
      </c>
      <c r="I76" s="20">
        <v>200</v>
      </c>
      <c r="J76" s="27"/>
      <c r="K76" s="20">
        <v>1300</v>
      </c>
      <c r="L76" s="19"/>
    </row>
    <row r="77" s="2" customFormat="1" customHeight="1" spans="1:12">
      <c r="A77" s="17">
        <v>71</v>
      </c>
      <c r="B77" s="18" t="s">
        <v>262</v>
      </c>
      <c r="C77" s="18" t="s">
        <v>263</v>
      </c>
      <c r="D77" s="18" t="s">
        <v>81</v>
      </c>
      <c r="E77" s="18" t="s">
        <v>264</v>
      </c>
      <c r="F77" s="19">
        <v>2022</v>
      </c>
      <c r="G77" s="19" t="s">
        <v>51</v>
      </c>
      <c r="H77" s="20">
        <v>400</v>
      </c>
      <c r="I77" s="20">
        <v>100</v>
      </c>
      <c r="J77" s="27"/>
      <c r="K77" s="20">
        <v>300</v>
      </c>
      <c r="L77" s="19"/>
    </row>
    <row r="78" s="2" customFormat="1" ht="57" customHeight="1" spans="1:12">
      <c r="A78" s="17">
        <v>72</v>
      </c>
      <c r="B78" s="18" t="s">
        <v>265</v>
      </c>
      <c r="C78" s="18" t="s">
        <v>266</v>
      </c>
      <c r="D78" s="18" t="s">
        <v>267</v>
      </c>
      <c r="E78" s="18" t="s">
        <v>268</v>
      </c>
      <c r="F78" s="19">
        <v>2022</v>
      </c>
      <c r="G78" s="19" t="s">
        <v>51</v>
      </c>
      <c r="H78" s="20">
        <v>300</v>
      </c>
      <c r="I78" s="20">
        <v>100</v>
      </c>
      <c r="J78" s="24"/>
      <c r="K78" s="20">
        <v>200</v>
      </c>
      <c r="L78" s="19"/>
    </row>
    <row r="79" s="2" customFormat="1" ht="106" customHeight="1" spans="1:12">
      <c r="A79" s="17">
        <v>73</v>
      </c>
      <c r="B79" s="18" t="s">
        <v>269</v>
      </c>
      <c r="C79" s="18" t="s">
        <v>270</v>
      </c>
      <c r="D79" s="18" t="s">
        <v>271</v>
      </c>
      <c r="E79" s="18" t="s">
        <v>272</v>
      </c>
      <c r="F79" s="19">
        <v>2022</v>
      </c>
      <c r="G79" s="19" t="s">
        <v>51</v>
      </c>
      <c r="H79" s="20">
        <v>400</v>
      </c>
      <c r="I79" s="20">
        <v>130</v>
      </c>
      <c r="J79" s="24"/>
      <c r="K79" s="20">
        <v>270</v>
      </c>
      <c r="L79" s="19"/>
    </row>
    <row r="80" s="2" customFormat="1" customHeight="1" spans="1:12">
      <c r="A80" s="17">
        <v>74</v>
      </c>
      <c r="B80" s="18" t="s">
        <v>273</v>
      </c>
      <c r="C80" s="18" t="s">
        <v>274</v>
      </c>
      <c r="D80" s="18" t="s">
        <v>69</v>
      </c>
      <c r="E80" s="18" t="s">
        <v>275</v>
      </c>
      <c r="F80" s="19" t="s">
        <v>276</v>
      </c>
      <c r="G80" s="19" t="s">
        <v>51</v>
      </c>
      <c r="H80" s="20">
        <v>280</v>
      </c>
      <c r="I80" s="20">
        <v>160</v>
      </c>
      <c r="J80" s="20"/>
      <c r="K80" s="20">
        <v>120</v>
      </c>
      <c r="L80" s="19"/>
    </row>
    <row r="81" s="2" customFormat="1" customHeight="1" spans="1:12">
      <c r="A81" s="17">
        <v>75</v>
      </c>
      <c r="B81" s="18" t="s">
        <v>277</v>
      </c>
      <c r="C81" s="18" t="s">
        <v>278</v>
      </c>
      <c r="D81" s="18" t="s">
        <v>73</v>
      </c>
      <c r="E81" s="18" t="s">
        <v>233</v>
      </c>
      <c r="F81" s="19">
        <v>2022</v>
      </c>
      <c r="G81" s="19" t="s">
        <v>51</v>
      </c>
      <c r="H81" s="20">
        <v>1500</v>
      </c>
      <c r="I81" s="20">
        <v>100</v>
      </c>
      <c r="J81" s="20"/>
      <c r="K81" s="20">
        <v>1400</v>
      </c>
      <c r="L81" s="19" t="s">
        <v>257</v>
      </c>
    </row>
    <row r="82" s="2" customFormat="1" customHeight="1" spans="1:12">
      <c r="A82" s="17">
        <v>76</v>
      </c>
      <c r="B82" s="18" t="s">
        <v>279</v>
      </c>
      <c r="C82" s="18" t="s">
        <v>280</v>
      </c>
      <c r="D82" s="18" t="s">
        <v>130</v>
      </c>
      <c r="E82" s="18" t="s">
        <v>155</v>
      </c>
      <c r="F82" s="19">
        <v>2022</v>
      </c>
      <c r="G82" s="19" t="s">
        <v>51</v>
      </c>
      <c r="H82" s="20">
        <v>1100</v>
      </c>
      <c r="I82" s="20">
        <v>100</v>
      </c>
      <c r="J82" s="20"/>
      <c r="K82" s="20">
        <v>1000</v>
      </c>
      <c r="L82" s="19" t="s">
        <v>257</v>
      </c>
    </row>
    <row r="83" s="2" customFormat="1" customHeight="1" spans="1:12">
      <c r="A83" s="17">
        <v>77</v>
      </c>
      <c r="B83" s="18" t="s">
        <v>281</v>
      </c>
      <c r="C83" s="18" t="s">
        <v>282</v>
      </c>
      <c r="D83" s="18" t="s">
        <v>54</v>
      </c>
      <c r="E83" s="18" t="s">
        <v>283</v>
      </c>
      <c r="F83" s="19">
        <v>2022</v>
      </c>
      <c r="G83" s="19" t="s">
        <v>51</v>
      </c>
      <c r="H83" s="20">
        <v>300</v>
      </c>
      <c r="I83" s="20">
        <v>80</v>
      </c>
      <c r="J83" s="20"/>
      <c r="K83" s="20">
        <v>220</v>
      </c>
      <c r="L83" s="19"/>
    </row>
    <row r="84" s="2" customFormat="1" customHeight="1" spans="1:12">
      <c r="A84" s="17">
        <v>78</v>
      </c>
      <c r="B84" s="18" t="s">
        <v>284</v>
      </c>
      <c r="C84" s="18" t="s">
        <v>285</v>
      </c>
      <c r="D84" s="18" t="s">
        <v>69</v>
      </c>
      <c r="E84" s="18" t="s">
        <v>286</v>
      </c>
      <c r="F84" s="19">
        <v>2022</v>
      </c>
      <c r="G84" s="19" t="s">
        <v>51</v>
      </c>
      <c r="H84" s="20">
        <v>250</v>
      </c>
      <c r="I84" s="20">
        <v>50</v>
      </c>
      <c r="J84" s="20"/>
      <c r="K84" s="20">
        <v>200</v>
      </c>
      <c r="L84" s="19"/>
    </row>
    <row r="85" s="2" customFormat="1" customHeight="1" spans="1:12">
      <c r="A85" s="17">
        <v>79</v>
      </c>
      <c r="B85" s="18" t="s">
        <v>287</v>
      </c>
      <c r="C85" s="18" t="s">
        <v>288</v>
      </c>
      <c r="D85" s="18" t="s">
        <v>54</v>
      </c>
      <c r="E85" s="18" t="s">
        <v>289</v>
      </c>
      <c r="F85" s="19">
        <v>2022</v>
      </c>
      <c r="G85" s="19" t="s">
        <v>51</v>
      </c>
      <c r="H85" s="20">
        <v>300</v>
      </c>
      <c r="I85" s="20">
        <v>100</v>
      </c>
      <c r="J85" s="20"/>
      <c r="K85" s="20">
        <v>200</v>
      </c>
      <c r="L85" s="19"/>
    </row>
    <row r="86" s="2" customFormat="1" ht="44" customHeight="1" spans="1:12">
      <c r="A86" s="17">
        <v>80</v>
      </c>
      <c r="B86" s="18" t="s">
        <v>290</v>
      </c>
      <c r="C86" s="18" t="s">
        <v>291</v>
      </c>
      <c r="D86" s="18" t="s">
        <v>49</v>
      </c>
      <c r="E86" s="18" t="s">
        <v>292</v>
      </c>
      <c r="F86" s="19">
        <v>2022</v>
      </c>
      <c r="G86" s="19" t="s">
        <v>51</v>
      </c>
      <c r="H86" s="20">
        <v>500</v>
      </c>
      <c r="I86" s="20">
        <v>500</v>
      </c>
      <c r="J86" s="20"/>
      <c r="K86" s="20"/>
      <c r="L86" s="19"/>
    </row>
    <row r="87" s="2" customFormat="1" customHeight="1" spans="1:12">
      <c r="A87" s="17">
        <v>81</v>
      </c>
      <c r="B87" s="18" t="s">
        <v>293</v>
      </c>
      <c r="C87" s="18" t="s">
        <v>294</v>
      </c>
      <c r="D87" s="18" t="s">
        <v>49</v>
      </c>
      <c r="E87" s="18" t="s">
        <v>295</v>
      </c>
      <c r="F87" s="19" t="s">
        <v>296</v>
      </c>
      <c r="G87" s="19" t="s">
        <v>51</v>
      </c>
      <c r="H87" s="20">
        <v>500</v>
      </c>
      <c r="I87" s="20">
        <v>100</v>
      </c>
      <c r="J87" s="20">
        <v>400</v>
      </c>
      <c r="K87" s="20"/>
      <c r="L87" s="19"/>
    </row>
    <row r="88" s="2" customFormat="1" customHeight="1" spans="1:12">
      <c r="A88" s="17">
        <v>82</v>
      </c>
      <c r="B88" s="18" t="s">
        <v>297</v>
      </c>
      <c r="C88" s="18" t="s">
        <v>298</v>
      </c>
      <c r="D88" s="18" t="s">
        <v>299</v>
      </c>
      <c r="E88" s="18" t="s">
        <v>300</v>
      </c>
      <c r="F88" s="19" t="s">
        <v>301</v>
      </c>
      <c r="G88" s="19" t="s">
        <v>51</v>
      </c>
      <c r="H88" s="20">
        <v>12000</v>
      </c>
      <c r="I88" s="20">
        <v>3600</v>
      </c>
      <c r="J88" s="20"/>
      <c r="K88" s="20">
        <v>8400</v>
      </c>
      <c r="L88" s="19" t="s">
        <v>302</v>
      </c>
    </row>
    <row r="89" s="2" customFormat="1" ht="51" customHeight="1" spans="1:12">
      <c r="A89" s="17">
        <v>83</v>
      </c>
      <c r="B89" s="18" t="s">
        <v>303</v>
      </c>
      <c r="C89" s="18" t="s">
        <v>304</v>
      </c>
      <c r="D89" s="18" t="s">
        <v>260</v>
      </c>
      <c r="E89" s="18"/>
      <c r="F89" s="19" t="s">
        <v>301</v>
      </c>
      <c r="G89" s="19" t="s">
        <v>51</v>
      </c>
      <c r="H89" s="20">
        <v>1500</v>
      </c>
      <c r="I89" s="20"/>
      <c r="J89" s="20">
        <v>1500</v>
      </c>
      <c r="K89" s="37"/>
      <c r="L89" s="19"/>
    </row>
    <row r="90" s="2" customFormat="1" customHeight="1" spans="1:12">
      <c r="A90" s="17">
        <v>84</v>
      </c>
      <c r="B90" s="18" t="s">
        <v>305</v>
      </c>
      <c r="C90" s="18" t="s">
        <v>306</v>
      </c>
      <c r="D90" s="18" t="s">
        <v>307</v>
      </c>
      <c r="E90" s="18"/>
      <c r="F90" s="19" t="s">
        <v>301</v>
      </c>
      <c r="G90" s="19" t="s">
        <v>51</v>
      </c>
      <c r="H90" s="20">
        <v>5600</v>
      </c>
      <c r="I90" s="20">
        <v>1200</v>
      </c>
      <c r="J90" s="20"/>
      <c r="K90" s="20">
        <v>4400</v>
      </c>
      <c r="L90" s="19" t="s">
        <v>302</v>
      </c>
    </row>
    <row r="91" s="2" customFormat="1" customHeight="1" spans="1:12">
      <c r="A91" s="17">
        <v>85</v>
      </c>
      <c r="B91" s="18" t="s">
        <v>308</v>
      </c>
      <c r="C91" s="18" t="s">
        <v>309</v>
      </c>
      <c r="D91" s="18" t="s">
        <v>307</v>
      </c>
      <c r="E91" s="18"/>
      <c r="F91" s="19" t="s">
        <v>301</v>
      </c>
      <c r="G91" s="19" t="s">
        <v>51</v>
      </c>
      <c r="H91" s="20">
        <v>4000</v>
      </c>
      <c r="I91" s="20">
        <v>1000</v>
      </c>
      <c r="J91" s="20"/>
      <c r="K91" s="20">
        <v>3000</v>
      </c>
      <c r="L91" s="19" t="s">
        <v>302</v>
      </c>
    </row>
    <row r="92" s="2" customFormat="1" customHeight="1" spans="1:12">
      <c r="A92" s="17">
        <v>86</v>
      </c>
      <c r="B92" s="18" t="s">
        <v>310</v>
      </c>
      <c r="C92" s="18" t="s">
        <v>311</v>
      </c>
      <c r="D92" s="18" t="s">
        <v>312</v>
      </c>
      <c r="E92" s="18"/>
      <c r="F92" s="19" t="s">
        <v>301</v>
      </c>
      <c r="G92" s="19" t="s">
        <v>51</v>
      </c>
      <c r="H92" s="20">
        <v>1200</v>
      </c>
      <c r="I92" s="20">
        <v>600</v>
      </c>
      <c r="J92" s="20"/>
      <c r="K92" s="20">
        <v>600</v>
      </c>
      <c r="L92" s="19" t="s">
        <v>302</v>
      </c>
    </row>
    <row r="93" s="2" customFormat="1" ht="66" customHeight="1" spans="1:12">
      <c r="A93" s="17">
        <v>87</v>
      </c>
      <c r="B93" s="18" t="s">
        <v>313</v>
      </c>
      <c r="C93" s="18" t="s">
        <v>314</v>
      </c>
      <c r="D93" s="18" t="s">
        <v>93</v>
      </c>
      <c r="E93" s="18" t="s">
        <v>94</v>
      </c>
      <c r="F93" s="19" t="s">
        <v>301</v>
      </c>
      <c r="G93" s="19" t="s">
        <v>51</v>
      </c>
      <c r="H93" s="20">
        <v>250</v>
      </c>
      <c r="I93" s="20">
        <v>100</v>
      </c>
      <c r="J93" s="20"/>
      <c r="K93" s="20">
        <v>150</v>
      </c>
      <c r="L93" s="19" t="s">
        <v>302</v>
      </c>
    </row>
    <row r="94" s="2" customFormat="1" ht="52" customHeight="1" spans="1:12">
      <c r="A94" s="17">
        <v>88</v>
      </c>
      <c r="B94" s="18" t="s">
        <v>315</v>
      </c>
      <c r="C94" s="18" t="s">
        <v>316</v>
      </c>
      <c r="D94" s="18" t="s">
        <v>54</v>
      </c>
      <c r="E94" s="18" t="s">
        <v>317</v>
      </c>
      <c r="F94" s="19" t="s">
        <v>301</v>
      </c>
      <c r="G94" s="19" t="s">
        <v>51</v>
      </c>
      <c r="H94" s="20">
        <v>250</v>
      </c>
      <c r="I94" s="20">
        <v>100</v>
      </c>
      <c r="J94" s="20"/>
      <c r="K94" s="20">
        <v>150</v>
      </c>
      <c r="L94" s="19" t="s">
        <v>302</v>
      </c>
    </row>
    <row r="95" s="2" customFormat="1" ht="52" customHeight="1" spans="1:12">
      <c r="A95" s="17">
        <v>89</v>
      </c>
      <c r="B95" s="18" t="s">
        <v>318</v>
      </c>
      <c r="C95" s="18" t="s">
        <v>319</v>
      </c>
      <c r="D95" s="18" t="s">
        <v>58</v>
      </c>
      <c r="E95" s="18" t="s">
        <v>320</v>
      </c>
      <c r="F95" s="19" t="s">
        <v>301</v>
      </c>
      <c r="G95" s="19" t="s">
        <v>51</v>
      </c>
      <c r="H95" s="20">
        <v>300</v>
      </c>
      <c r="I95" s="20">
        <v>120</v>
      </c>
      <c r="J95" s="20"/>
      <c r="K95" s="20">
        <v>180</v>
      </c>
      <c r="L95" s="19" t="s">
        <v>302</v>
      </c>
    </row>
    <row r="96" s="2" customFormat="1" ht="73" customHeight="1" spans="1:12">
      <c r="A96" s="17">
        <v>90</v>
      </c>
      <c r="B96" s="18" t="s">
        <v>321</v>
      </c>
      <c r="C96" s="18" t="s">
        <v>322</v>
      </c>
      <c r="D96" s="18" t="s">
        <v>73</v>
      </c>
      <c r="E96" s="18" t="s">
        <v>323</v>
      </c>
      <c r="F96" s="19" t="s">
        <v>301</v>
      </c>
      <c r="G96" s="19" t="s">
        <v>51</v>
      </c>
      <c r="H96" s="20">
        <v>200</v>
      </c>
      <c r="I96" s="20">
        <v>80</v>
      </c>
      <c r="J96" s="20"/>
      <c r="K96" s="20">
        <v>120</v>
      </c>
      <c r="L96" s="19" t="s">
        <v>302</v>
      </c>
    </row>
    <row r="97" s="2" customFormat="1" ht="51" customHeight="1" spans="1:12">
      <c r="A97" s="17">
        <v>91</v>
      </c>
      <c r="B97" s="18" t="s">
        <v>324</v>
      </c>
      <c r="C97" s="18" t="s">
        <v>325</v>
      </c>
      <c r="D97" s="18" t="s">
        <v>58</v>
      </c>
      <c r="E97" s="18" t="s">
        <v>326</v>
      </c>
      <c r="F97" s="19" t="s">
        <v>301</v>
      </c>
      <c r="G97" s="19" t="s">
        <v>51</v>
      </c>
      <c r="H97" s="20">
        <v>250</v>
      </c>
      <c r="I97" s="20">
        <v>100</v>
      </c>
      <c r="J97" s="20"/>
      <c r="K97" s="20">
        <v>150</v>
      </c>
      <c r="L97" s="19" t="s">
        <v>302</v>
      </c>
    </row>
    <row r="98" s="2" customFormat="1" ht="58" customHeight="1" spans="1:12">
      <c r="A98" s="17">
        <v>92</v>
      </c>
      <c r="B98" s="18" t="s">
        <v>327</v>
      </c>
      <c r="C98" s="18" t="s">
        <v>328</v>
      </c>
      <c r="D98" s="18" t="s">
        <v>77</v>
      </c>
      <c r="E98" s="18" t="s">
        <v>329</v>
      </c>
      <c r="F98" s="19" t="s">
        <v>301</v>
      </c>
      <c r="G98" s="19" t="s">
        <v>51</v>
      </c>
      <c r="H98" s="20">
        <v>210</v>
      </c>
      <c r="I98" s="20">
        <v>60</v>
      </c>
      <c r="J98" s="20"/>
      <c r="K98" s="20">
        <v>150</v>
      </c>
      <c r="L98" s="19" t="s">
        <v>302</v>
      </c>
    </row>
    <row r="99" s="2" customFormat="1" customHeight="1" spans="1:12">
      <c r="A99" s="17">
        <v>93</v>
      </c>
      <c r="B99" s="18" t="s">
        <v>330</v>
      </c>
      <c r="C99" s="18" t="s">
        <v>331</v>
      </c>
      <c r="D99" s="18" t="s">
        <v>81</v>
      </c>
      <c r="E99" s="18" t="s">
        <v>82</v>
      </c>
      <c r="F99" s="19" t="s">
        <v>301</v>
      </c>
      <c r="G99" s="19" t="s">
        <v>51</v>
      </c>
      <c r="H99" s="20">
        <v>250</v>
      </c>
      <c r="I99" s="20">
        <v>100</v>
      </c>
      <c r="J99" s="20"/>
      <c r="K99" s="20">
        <v>150</v>
      </c>
      <c r="L99" s="19" t="s">
        <v>302</v>
      </c>
    </row>
    <row r="100" s="2" customFormat="1" ht="54" customHeight="1" spans="1:12">
      <c r="A100" s="17">
        <v>94</v>
      </c>
      <c r="B100" s="18" t="s">
        <v>332</v>
      </c>
      <c r="C100" s="18" t="s">
        <v>333</v>
      </c>
      <c r="D100" s="18" t="s">
        <v>69</v>
      </c>
      <c r="E100" s="18" t="s">
        <v>334</v>
      </c>
      <c r="F100" s="19" t="s">
        <v>301</v>
      </c>
      <c r="G100" s="19" t="s">
        <v>51</v>
      </c>
      <c r="H100" s="20">
        <v>200</v>
      </c>
      <c r="I100" s="20">
        <v>80</v>
      </c>
      <c r="J100" s="20"/>
      <c r="K100" s="20">
        <v>120</v>
      </c>
      <c r="L100" s="19" t="s">
        <v>302</v>
      </c>
    </row>
    <row r="101" s="3" customFormat="1" ht="48" customHeight="1" spans="1:12">
      <c r="A101" s="17">
        <v>95</v>
      </c>
      <c r="B101" s="18" t="s">
        <v>335</v>
      </c>
      <c r="C101" s="18" t="s">
        <v>336</v>
      </c>
      <c r="D101" s="18" t="s">
        <v>85</v>
      </c>
      <c r="E101" s="18" t="s">
        <v>109</v>
      </c>
      <c r="F101" s="19" t="s">
        <v>301</v>
      </c>
      <c r="G101" s="19" t="s">
        <v>51</v>
      </c>
      <c r="H101" s="20">
        <v>150</v>
      </c>
      <c r="I101" s="20">
        <v>60</v>
      </c>
      <c r="J101" s="20"/>
      <c r="K101" s="20">
        <v>90</v>
      </c>
      <c r="L101" s="19" t="s">
        <v>302</v>
      </c>
    </row>
    <row r="102" s="3" customFormat="1" ht="44" customHeight="1" spans="1:12">
      <c r="A102" s="17">
        <v>96</v>
      </c>
      <c r="B102" s="18" t="s">
        <v>337</v>
      </c>
      <c r="C102" s="18" t="s">
        <v>338</v>
      </c>
      <c r="D102" s="18" t="s">
        <v>212</v>
      </c>
      <c r="E102" s="18" t="s">
        <v>339</v>
      </c>
      <c r="F102" s="19" t="s">
        <v>301</v>
      </c>
      <c r="G102" s="19" t="s">
        <v>51</v>
      </c>
      <c r="H102" s="20">
        <v>150</v>
      </c>
      <c r="I102" s="20">
        <v>60</v>
      </c>
      <c r="J102" s="20"/>
      <c r="K102" s="20">
        <v>90</v>
      </c>
      <c r="L102" s="19" t="s">
        <v>302</v>
      </c>
    </row>
    <row r="103" s="3" customFormat="1" customHeight="1" spans="1:12">
      <c r="A103" s="17">
        <v>97</v>
      </c>
      <c r="B103" s="18" t="s">
        <v>340</v>
      </c>
      <c r="C103" s="18" t="s">
        <v>341</v>
      </c>
      <c r="D103" s="18" t="s">
        <v>49</v>
      </c>
      <c r="E103" s="18" t="s">
        <v>342</v>
      </c>
      <c r="F103" s="19" t="s">
        <v>343</v>
      </c>
      <c r="G103" s="19" t="s">
        <v>51</v>
      </c>
      <c r="H103" s="20">
        <v>300</v>
      </c>
      <c r="I103" s="20">
        <v>210</v>
      </c>
      <c r="J103" s="20">
        <v>90</v>
      </c>
      <c r="K103" s="20"/>
      <c r="L103" s="19"/>
    </row>
    <row r="104" s="3" customFormat="1" customHeight="1" spans="1:12">
      <c r="A104" s="17">
        <v>98</v>
      </c>
      <c r="B104" s="18" t="s">
        <v>344</v>
      </c>
      <c r="C104" s="18" t="s">
        <v>345</v>
      </c>
      <c r="D104" s="18" t="s">
        <v>346</v>
      </c>
      <c r="E104" s="18"/>
      <c r="F104" s="19" t="s">
        <v>301</v>
      </c>
      <c r="G104" s="19" t="s">
        <v>347</v>
      </c>
      <c r="H104" s="20">
        <v>100</v>
      </c>
      <c r="I104" s="20">
        <v>30</v>
      </c>
      <c r="J104" s="20"/>
      <c r="K104" s="20">
        <v>70</v>
      </c>
      <c r="L104" s="19"/>
    </row>
    <row r="105" s="3" customFormat="1" customHeight="1" spans="1:12">
      <c r="A105" s="17">
        <v>99</v>
      </c>
      <c r="B105" s="18" t="s">
        <v>348</v>
      </c>
      <c r="C105" s="18" t="s">
        <v>349</v>
      </c>
      <c r="D105" s="18" t="s">
        <v>299</v>
      </c>
      <c r="E105" s="18"/>
      <c r="F105" s="19" t="s">
        <v>301</v>
      </c>
      <c r="G105" s="19" t="s">
        <v>51</v>
      </c>
      <c r="H105" s="20">
        <v>100</v>
      </c>
      <c r="I105" s="20">
        <v>100</v>
      </c>
      <c r="J105" s="20"/>
      <c r="K105" s="20"/>
      <c r="L105" s="19" t="s">
        <v>350</v>
      </c>
    </row>
    <row r="106" s="3" customFormat="1" ht="331" customHeight="1" spans="1:12">
      <c r="A106" s="17">
        <v>100</v>
      </c>
      <c r="B106" s="18" t="s">
        <v>351</v>
      </c>
      <c r="C106" s="18" t="s">
        <v>352</v>
      </c>
      <c r="D106" s="18" t="s">
        <v>58</v>
      </c>
      <c r="E106" s="18" t="s">
        <v>59</v>
      </c>
      <c r="F106" s="19" t="s">
        <v>301</v>
      </c>
      <c r="G106" s="19" t="s">
        <v>51</v>
      </c>
      <c r="H106" s="20">
        <v>4500</v>
      </c>
      <c r="I106" s="20">
        <v>1000</v>
      </c>
      <c r="J106" s="20"/>
      <c r="K106" s="20">
        <v>3500</v>
      </c>
      <c r="L106" s="19"/>
    </row>
    <row r="107" s="3" customFormat="1" ht="44" customHeight="1" spans="1:12">
      <c r="A107" s="17">
        <v>101</v>
      </c>
      <c r="B107" s="35" t="s">
        <v>353</v>
      </c>
      <c r="C107" s="35" t="s">
        <v>354</v>
      </c>
      <c r="D107" s="35" t="s">
        <v>355</v>
      </c>
      <c r="E107" s="35"/>
      <c r="F107" s="36" t="s">
        <v>301</v>
      </c>
      <c r="G107" s="19" t="s">
        <v>356</v>
      </c>
      <c r="H107" s="20">
        <v>20000</v>
      </c>
      <c r="I107" s="27">
        <v>6000</v>
      </c>
      <c r="J107" s="27">
        <v>4000</v>
      </c>
      <c r="K107" s="27">
        <v>10000</v>
      </c>
      <c r="L107" s="19"/>
    </row>
    <row r="108" s="3" customFormat="1" customHeight="1" spans="1:12">
      <c r="A108" s="17">
        <v>102</v>
      </c>
      <c r="B108" s="35" t="s">
        <v>357</v>
      </c>
      <c r="C108" s="35" t="s">
        <v>358</v>
      </c>
      <c r="D108" s="35" t="s">
        <v>49</v>
      </c>
      <c r="E108" s="35" t="s">
        <v>181</v>
      </c>
      <c r="F108" s="19" t="s">
        <v>359</v>
      </c>
      <c r="G108" s="19" t="s">
        <v>356</v>
      </c>
      <c r="H108" s="20">
        <v>4000</v>
      </c>
      <c r="I108" s="20"/>
      <c r="J108" s="20">
        <v>4000</v>
      </c>
      <c r="K108" s="20"/>
      <c r="L108" s="19"/>
    </row>
    <row r="109" s="3" customFormat="1" customHeight="1" spans="1:12">
      <c r="A109" s="17">
        <v>103</v>
      </c>
      <c r="B109" s="18" t="s">
        <v>360</v>
      </c>
      <c r="C109" s="18" t="s">
        <v>361</v>
      </c>
      <c r="D109" s="18" t="s">
        <v>49</v>
      </c>
      <c r="E109" s="18" t="s">
        <v>362</v>
      </c>
      <c r="F109" s="19" t="s">
        <v>343</v>
      </c>
      <c r="G109" s="19" t="s">
        <v>51</v>
      </c>
      <c r="H109" s="20">
        <v>300</v>
      </c>
      <c r="I109" s="20">
        <v>210</v>
      </c>
      <c r="J109" s="20">
        <v>90</v>
      </c>
      <c r="K109" s="20"/>
      <c r="L109" s="19"/>
    </row>
    <row r="110" s="3" customFormat="1" customHeight="1" spans="1:12">
      <c r="A110" s="17">
        <v>104</v>
      </c>
      <c r="B110" s="18" t="s">
        <v>363</v>
      </c>
      <c r="C110" s="18" t="s">
        <v>364</v>
      </c>
      <c r="D110" s="18" t="s">
        <v>346</v>
      </c>
      <c r="E110" s="18"/>
      <c r="F110" s="19" t="s">
        <v>343</v>
      </c>
      <c r="G110" s="19" t="s">
        <v>51</v>
      </c>
      <c r="H110" s="20">
        <v>6600</v>
      </c>
      <c r="I110" s="20"/>
      <c r="J110" s="20">
        <v>1800</v>
      </c>
      <c r="K110" s="20">
        <v>4800</v>
      </c>
      <c r="L110" s="19"/>
    </row>
    <row r="111" s="3" customFormat="1" ht="59" customHeight="1" spans="1:12">
      <c r="A111" s="17">
        <v>105</v>
      </c>
      <c r="B111" s="18" t="s">
        <v>365</v>
      </c>
      <c r="C111" s="18" t="s">
        <v>366</v>
      </c>
      <c r="D111" s="18" t="s">
        <v>260</v>
      </c>
      <c r="E111" s="18"/>
      <c r="F111" s="19" t="s">
        <v>301</v>
      </c>
      <c r="G111" s="19" t="s">
        <v>347</v>
      </c>
      <c r="H111" s="20">
        <v>350</v>
      </c>
      <c r="I111" s="20">
        <v>100</v>
      </c>
      <c r="J111" s="20"/>
      <c r="K111" s="20">
        <v>250</v>
      </c>
      <c r="L111" s="19"/>
    </row>
    <row r="112" s="3" customFormat="1" ht="42" customHeight="1" spans="1:12">
      <c r="A112" s="17">
        <v>106</v>
      </c>
      <c r="B112" s="18" t="s">
        <v>367</v>
      </c>
      <c r="C112" s="18" t="s">
        <v>368</v>
      </c>
      <c r="D112" s="18" t="s">
        <v>69</v>
      </c>
      <c r="E112" s="18" t="s">
        <v>369</v>
      </c>
      <c r="F112" s="19" t="s">
        <v>296</v>
      </c>
      <c r="G112" s="19" t="s">
        <v>51</v>
      </c>
      <c r="H112" s="20">
        <v>1200</v>
      </c>
      <c r="I112" s="20">
        <v>400</v>
      </c>
      <c r="J112" s="20"/>
      <c r="K112" s="20">
        <v>800</v>
      </c>
      <c r="L112" s="19"/>
    </row>
    <row r="113" s="3" customFormat="1" ht="39" customHeight="1" spans="1:12">
      <c r="A113" s="17">
        <v>107</v>
      </c>
      <c r="B113" s="18" t="s">
        <v>370</v>
      </c>
      <c r="C113" s="18" t="s">
        <v>371</v>
      </c>
      <c r="D113" s="18" t="s">
        <v>372</v>
      </c>
      <c r="E113" s="18"/>
      <c r="F113" s="19" t="s">
        <v>301</v>
      </c>
      <c r="G113" s="19" t="s">
        <v>51</v>
      </c>
      <c r="H113" s="20">
        <v>5000</v>
      </c>
      <c r="I113" s="20"/>
      <c r="J113" s="20">
        <v>1500</v>
      </c>
      <c r="K113" s="20">
        <v>3500</v>
      </c>
      <c r="L113" s="19"/>
    </row>
    <row r="114" s="3" customFormat="1" customHeight="1" spans="1:12">
      <c r="A114" s="17">
        <v>108</v>
      </c>
      <c r="B114" s="18" t="s">
        <v>373</v>
      </c>
      <c r="C114" s="18" t="s">
        <v>358</v>
      </c>
      <c r="D114" s="18" t="s">
        <v>374</v>
      </c>
      <c r="E114" s="18"/>
      <c r="F114" s="19" t="s">
        <v>301</v>
      </c>
      <c r="G114" s="19" t="s">
        <v>51</v>
      </c>
      <c r="H114" s="20">
        <v>5000</v>
      </c>
      <c r="I114" s="20"/>
      <c r="J114" s="20">
        <v>1000</v>
      </c>
      <c r="K114" s="20">
        <v>4000</v>
      </c>
      <c r="L114" s="19"/>
    </row>
    <row r="115" s="3" customFormat="1" customHeight="1" spans="1:12">
      <c r="A115" s="17">
        <v>109</v>
      </c>
      <c r="B115" s="18" t="s">
        <v>375</v>
      </c>
      <c r="C115" s="18" t="s">
        <v>376</v>
      </c>
      <c r="D115" s="18" t="s">
        <v>260</v>
      </c>
      <c r="E115" s="18"/>
      <c r="F115" s="19" t="s">
        <v>301</v>
      </c>
      <c r="G115" s="19" t="s">
        <v>51</v>
      </c>
      <c r="H115" s="20">
        <v>2000</v>
      </c>
      <c r="I115" s="20"/>
      <c r="J115" s="20">
        <v>600</v>
      </c>
      <c r="K115" s="20">
        <v>1400</v>
      </c>
      <c r="L115" s="19"/>
    </row>
    <row r="116" s="3" customFormat="1" ht="42" customHeight="1" spans="1:12">
      <c r="A116" s="17">
        <v>110</v>
      </c>
      <c r="B116" s="18" t="s">
        <v>377</v>
      </c>
      <c r="C116" s="18" t="s">
        <v>378</v>
      </c>
      <c r="D116" s="18" t="s">
        <v>379</v>
      </c>
      <c r="E116" s="18"/>
      <c r="F116" s="19" t="s">
        <v>301</v>
      </c>
      <c r="G116" s="19" t="s">
        <v>356</v>
      </c>
      <c r="H116" s="20">
        <v>1700</v>
      </c>
      <c r="I116" s="20"/>
      <c r="J116" s="20">
        <v>500</v>
      </c>
      <c r="K116" s="20">
        <v>1200</v>
      </c>
      <c r="L116" s="19"/>
    </row>
    <row r="117" s="3" customFormat="1" ht="130" customHeight="1" spans="1:12">
      <c r="A117" s="17">
        <v>111</v>
      </c>
      <c r="B117" s="18" t="s">
        <v>380</v>
      </c>
      <c r="C117" s="18" t="s">
        <v>381</v>
      </c>
      <c r="D117" s="18" t="s">
        <v>58</v>
      </c>
      <c r="E117" s="18" t="s">
        <v>62</v>
      </c>
      <c r="F117" s="19" t="s">
        <v>296</v>
      </c>
      <c r="G117" s="19" t="s">
        <v>51</v>
      </c>
      <c r="H117" s="20">
        <v>4000</v>
      </c>
      <c r="I117" s="20">
        <v>1000</v>
      </c>
      <c r="J117" s="20"/>
      <c r="K117" s="20">
        <v>3000</v>
      </c>
      <c r="L117" s="19"/>
    </row>
    <row r="118" s="3" customFormat="1" ht="95" customHeight="1" spans="1:12">
      <c r="A118" s="17">
        <v>112</v>
      </c>
      <c r="B118" s="18" t="s">
        <v>382</v>
      </c>
      <c r="C118" s="18" t="s">
        <v>383</v>
      </c>
      <c r="D118" s="18" t="s">
        <v>49</v>
      </c>
      <c r="E118" s="18" t="s">
        <v>229</v>
      </c>
      <c r="F118" s="19" t="s">
        <v>301</v>
      </c>
      <c r="G118" s="19" t="s">
        <v>347</v>
      </c>
      <c r="H118" s="20">
        <v>2110</v>
      </c>
      <c r="I118" s="20">
        <v>600</v>
      </c>
      <c r="J118" s="20"/>
      <c r="K118" s="20">
        <v>1510</v>
      </c>
      <c r="L118" s="19"/>
    </row>
    <row r="119" s="3" customFormat="1" customHeight="1" spans="1:12">
      <c r="A119" s="17">
        <v>113</v>
      </c>
      <c r="B119" s="18" t="s">
        <v>384</v>
      </c>
      <c r="C119" s="18" t="s">
        <v>385</v>
      </c>
      <c r="D119" s="18" t="s">
        <v>54</v>
      </c>
      <c r="E119" s="18" t="s">
        <v>386</v>
      </c>
      <c r="F119" s="19" t="s">
        <v>343</v>
      </c>
      <c r="G119" s="19" t="s">
        <v>51</v>
      </c>
      <c r="H119" s="20">
        <v>800</v>
      </c>
      <c r="I119" s="20">
        <v>100</v>
      </c>
      <c r="J119" s="20"/>
      <c r="K119" s="20">
        <v>700</v>
      </c>
      <c r="L119" s="19" t="s">
        <v>387</v>
      </c>
    </row>
    <row r="120" s="3" customFormat="1" customHeight="1" spans="1:12">
      <c r="A120" s="17">
        <v>114</v>
      </c>
      <c r="B120" s="18" t="s">
        <v>388</v>
      </c>
      <c r="C120" s="18" t="s">
        <v>389</v>
      </c>
      <c r="D120" s="18" t="s">
        <v>390</v>
      </c>
      <c r="E120" s="18" t="s">
        <v>391</v>
      </c>
      <c r="F120" s="19" t="s">
        <v>343</v>
      </c>
      <c r="G120" s="19" t="s">
        <v>51</v>
      </c>
      <c r="H120" s="20">
        <v>500</v>
      </c>
      <c r="I120" s="20">
        <v>100</v>
      </c>
      <c r="J120" s="20"/>
      <c r="K120" s="20">
        <v>400</v>
      </c>
      <c r="L120" s="19" t="s">
        <v>387</v>
      </c>
    </row>
    <row r="121" s="3" customFormat="1" ht="74" customHeight="1" spans="1:12">
      <c r="A121" s="17">
        <v>115</v>
      </c>
      <c r="B121" s="18" t="s">
        <v>392</v>
      </c>
      <c r="C121" s="18" t="s">
        <v>393</v>
      </c>
      <c r="D121" s="18" t="s">
        <v>260</v>
      </c>
      <c r="E121" s="18"/>
      <c r="F121" s="19" t="s">
        <v>301</v>
      </c>
      <c r="G121" s="19" t="s">
        <v>51</v>
      </c>
      <c r="H121" s="20">
        <v>3000</v>
      </c>
      <c r="I121" s="20">
        <v>3000</v>
      </c>
      <c r="J121" s="20"/>
      <c r="K121" s="20"/>
      <c r="L121" s="19"/>
    </row>
    <row r="122" s="3" customFormat="1" ht="45" customHeight="1" spans="1:12">
      <c r="A122" s="17">
        <v>116</v>
      </c>
      <c r="B122" s="18" t="s">
        <v>394</v>
      </c>
      <c r="C122" s="18" t="s">
        <v>395</v>
      </c>
      <c r="D122" s="18" t="s">
        <v>396</v>
      </c>
      <c r="E122" s="18"/>
      <c r="F122" s="19" t="s">
        <v>276</v>
      </c>
      <c r="G122" s="19" t="s">
        <v>347</v>
      </c>
      <c r="H122" s="20">
        <v>7000</v>
      </c>
      <c r="I122" s="20">
        <v>2000</v>
      </c>
      <c r="J122" s="20"/>
      <c r="K122" s="20">
        <v>5000</v>
      </c>
      <c r="L122" s="19"/>
    </row>
    <row r="123" s="3" customFormat="1" customHeight="1" spans="1:12">
      <c r="A123" s="17">
        <v>117</v>
      </c>
      <c r="B123" s="18" t="s">
        <v>397</v>
      </c>
      <c r="C123" s="18" t="s">
        <v>398</v>
      </c>
      <c r="D123" s="18" t="s">
        <v>260</v>
      </c>
      <c r="E123" s="18" t="s">
        <v>399</v>
      </c>
      <c r="F123" s="19" t="s">
        <v>301</v>
      </c>
      <c r="G123" s="19" t="s">
        <v>51</v>
      </c>
      <c r="H123" s="20">
        <v>300</v>
      </c>
      <c r="I123" s="20">
        <v>300</v>
      </c>
      <c r="J123" s="20"/>
      <c r="K123" s="20"/>
      <c r="L123" s="19"/>
    </row>
    <row r="124" s="3" customFormat="1" ht="59" customHeight="1" spans="1:12">
      <c r="A124" s="17">
        <v>118</v>
      </c>
      <c r="B124" s="18" t="s">
        <v>400</v>
      </c>
      <c r="C124" s="18" t="s">
        <v>401</v>
      </c>
      <c r="D124" s="18" t="s">
        <v>69</v>
      </c>
      <c r="E124" s="18" t="s">
        <v>164</v>
      </c>
      <c r="F124" s="19" t="s">
        <v>343</v>
      </c>
      <c r="G124" s="19" t="s">
        <v>51</v>
      </c>
      <c r="H124" s="20">
        <v>1000</v>
      </c>
      <c r="I124" s="20">
        <v>200</v>
      </c>
      <c r="J124" s="20"/>
      <c r="K124" s="20">
        <v>800</v>
      </c>
      <c r="L124" s="19"/>
    </row>
    <row r="125" s="3" customFormat="1" ht="62" customHeight="1" spans="1:12">
      <c r="A125" s="17">
        <v>119</v>
      </c>
      <c r="B125" s="18" t="s">
        <v>402</v>
      </c>
      <c r="C125" s="18" t="s">
        <v>403</v>
      </c>
      <c r="D125" s="18" t="s">
        <v>404</v>
      </c>
      <c r="E125" s="18"/>
      <c r="F125" s="19" t="s">
        <v>301</v>
      </c>
      <c r="G125" s="19" t="s">
        <v>51</v>
      </c>
      <c r="H125" s="20">
        <v>3000</v>
      </c>
      <c r="I125" s="20">
        <v>500</v>
      </c>
      <c r="J125" s="20"/>
      <c r="K125" s="20">
        <v>2500</v>
      </c>
      <c r="L125" s="19"/>
    </row>
    <row r="126" s="3" customFormat="1" customHeight="1" spans="1:12">
      <c r="A126" s="17">
        <v>120</v>
      </c>
      <c r="B126" s="18" t="s">
        <v>405</v>
      </c>
      <c r="C126" s="18" t="s">
        <v>406</v>
      </c>
      <c r="D126" s="18" t="s">
        <v>407</v>
      </c>
      <c r="E126" s="18"/>
      <c r="F126" s="19" t="s">
        <v>301</v>
      </c>
      <c r="G126" s="19" t="s">
        <v>51</v>
      </c>
      <c r="H126" s="20">
        <v>3000</v>
      </c>
      <c r="I126" s="20">
        <v>500</v>
      </c>
      <c r="J126" s="20"/>
      <c r="K126" s="20">
        <v>2500</v>
      </c>
      <c r="L126" s="19"/>
    </row>
    <row r="127" s="3" customFormat="1" customHeight="1" spans="1:12">
      <c r="A127" s="17">
        <v>121</v>
      </c>
      <c r="B127" s="18" t="s">
        <v>408</v>
      </c>
      <c r="C127" s="18" t="s">
        <v>409</v>
      </c>
      <c r="D127" s="18" t="s">
        <v>69</v>
      </c>
      <c r="E127" s="18" t="s">
        <v>70</v>
      </c>
      <c r="F127" s="19" t="s">
        <v>410</v>
      </c>
      <c r="G127" s="19" t="s">
        <v>51</v>
      </c>
      <c r="H127" s="20">
        <v>100</v>
      </c>
      <c r="I127" s="20">
        <v>100</v>
      </c>
      <c r="J127" s="20"/>
      <c r="K127" s="20"/>
      <c r="L127" s="19"/>
    </row>
    <row r="128" s="3" customFormat="1" ht="61" customHeight="1" spans="1:12">
      <c r="A128" s="17">
        <v>122</v>
      </c>
      <c r="B128" s="18" t="s">
        <v>411</v>
      </c>
      <c r="C128" s="18" t="s">
        <v>412</v>
      </c>
      <c r="D128" s="18" t="s">
        <v>260</v>
      </c>
      <c r="E128" s="18"/>
      <c r="F128" s="19" t="s">
        <v>301</v>
      </c>
      <c r="G128" s="19" t="s">
        <v>51</v>
      </c>
      <c r="H128" s="20">
        <v>2000</v>
      </c>
      <c r="I128" s="20"/>
      <c r="J128" s="20">
        <v>600</v>
      </c>
      <c r="K128" s="20">
        <v>1400</v>
      </c>
      <c r="L128" s="19"/>
    </row>
    <row r="129" s="3" customFormat="1" ht="57" customHeight="1" spans="1:12">
      <c r="A129" s="17">
        <v>123</v>
      </c>
      <c r="B129" s="18" t="s">
        <v>413</v>
      </c>
      <c r="C129" s="18" t="s">
        <v>414</v>
      </c>
      <c r="D129" s="18" t="s">
        <v>415</v>
      </c>
      <c r="E129" s="18" t="s">
        <v>416</v>
      </c>
      <c r="F129" s="19" t="s">
        <v>301</v>
      </c>
      <c r="G129" s="19" t="s">
        <v>347</v>
      </c>
      <c r="H129" s="20">
        <v>1300</v>
      </c>
      <c r="I129" s="20">
        <v>400</v>
      </c>
      <c r="J129" s="20"/>
      <c r="K129" s="20">
        <v>900</v>
      </c>
      <c r="L129" s="19"/>
    </row>
    <row r="130" s="3" customFormat="1" ht="54" customHeight="1" spans="1:12">
      <c r="A130" s="17">
        <v>124</v>
      </c>
      <c r="B130" s="18" t="s">
        <v>417</v>
      </c>
      <c r="C130" s="18" t="s">
        <v>418</v>
      </c>
      <c r="D130" s="18" t="s">
        <v>346</v>
      </c>
      <c r="E130" s="18"/>
      <c r="F130" s="19" t="s">
        <v>301</v>
      </c>
      <c r="G130" s="19" t="s">
        <v>347</v>
      </c>
      <c r="H130" s="20">
        <v>720</v>
      </c>
      <c r="I130" s="20">
        <v>240</v>
      </c>
      <c r="J130" s="20"/>
      <c r="K130" s="20">
        <v>480</v>
      </c>
      <c r="L130" s="19"/>
    </row>
    <row r="131" s="3" customFormat="1" ht="48" customHeight="1" spans="1:12">
      <c r="A131" s="17">
        <v>125</v>
      </c>
      <c r="B131" s="18" t="s">
        <v>419</v>
      </c>
      <c r="C131" s="18" t="s">
        <v>420</v>
      </c>
      <c r="D131" s="18" t="s">
        <v>89</v>
      </c>
      <c r="E131" s="18" t="s">
        <v>421</v>
      </c>
      <c r="F131" s="19" t="s">
        <v>301</v>
      </c>
      <c r="G131" s="19" t="s">
        <v>347</v>
      </c>
      <c r="H131" s="20">
        <v>200</v>
      </c>
      <c r="I131" s="20">
        <v>60</v>
      </c>
      <c r="J131" s="20"/>
      <c r="K131" s="20">
        <v>140</v>
      </c>
      <c r="L131" s="19"/>
    </row>
    <row r="132" s="3" customFormat="1" ht="42" customHeight="1" spans="1:12">
      <c r="A132" s="17">
        <v>126</v>
      </c>
      <c r="B132" s="18" t="s">
        <v>422</v>
      </c>
      <c r="C132" s="18" t="s">
        <v>423</v>
      </c>
      <c r="D132" s="18" t="s">
        <v>77</v>
      </c>
      <c r="E132" s="18" t="s">
        <v>424</v>
      </c>
      <c r="F132" s="19" t="s">
        <v>301</v>
      </c>
      <c r="G132" s="19" t="s">
        <v>347</v>
      </c>
      <c r="H132" s="20">
        <v>280</v>
      </c>
      <c r="I132" s="20">
        <v>80</v>
      </c>
      <c r="J132" s="20"/>
      <c r="K132" s="20">
        <v>200</v>
      </c>
      <c r="L132" s="19"/>
    </row>
    <row r="133" s="3" customFormat="1" customHeight="1" spans="1:12">
      <c r="A133" s="17">
        <v>127</v>
      </c>
      <c r="B133" s="18" t="s">
        <v>425</v>
      </c>
      <c r="C133" s="18" t="s">
        <v>426</v>
      </c>
      <c r="D133" s="18" t="s">
        <v>77</v>
      </c>
      <c r="E133" s="18" t="s">
        <v>134</v>
      </c>
      <c r="F133" s="19" t="s">
        <v>301</v>
      </c>
      <c r="G133" s="19" t="s">
        <v>51</v>
      </c>
      <c r="H133" s="20">
        <v>100</v>
      </c>
      <c r="I133" s="20">
        <v>30</v>
      </c>
      <c r="J133" s="20"/>
      <c r="K133" s="20">
        <v>70</v>
      </c>
      <c r="L133" s="19"/>
    </row>
    <row r="134" s="3" customFormat="1" ht="46" customHeight="1" spans="1:12">
      <c r="A134" s="17">
        <v>128</v>
      </c>
      <c r="B134" s="18" t="s">
        <v>427</v>
      </c>
      <c r="C134" s="18" t="s">
        <v>428</v>
      </c>
      <c r="D134" s="18" t="s">
        <v>81</v>
      </c>
      <c r="E134" s="18" t="s">
        <v>82</v>
      </c>
      <c r="F134" s="19" t="s">
        <v>301</v>
      </c>
      <c r="G134" s="19" t="s">
        <v>347</v>
      </c>
      <c r="H134" s="20">
        <v>310</v>
      </c>
      <c r="I134" s="20">
        <v>90</v>
      </c>
      <c r="J134" s="20"/>
      <c r="K134" s="20">
        <v>220</v>
      </c>
      <c r="L134" s="19"/>
    </row>
    <row r="135" s="3" customFormat="1" ht="58" customHeight="1" spans="1:12">
      <c r="A135" s="17">
        <v>129</v>
      </c>
      <c r="B135" s="18" t="s">
        <v>429</v>
      </c>
      <c r="C135" s="18" t="s">
        <v>430</v>
      </c>
      <c r="D135" s="18" t="s">
        <v>130</v>
      </c>
      <c r="E135" s="18" t="s">
        <v>431</v>
      </c>
      <c r="F135" s="19" t="s">
        <v>301</v>
      </c>
      <c r="G135" s="19" t="s">
        <v>51</v>
      </c>
      <c r="H135" s="20">
        <v>600</v>
      </c>
      <c r="I135" s="20">
        <v>150</v>
      </c>
      <c r="J135" s="20"/>
      <c r="K135" s="20">
        <v>450</v>
      </c>
      <c r="L135" s="19"/>
    </row>
    <row r="136" s="3" customFormat="1" customHeight="1" spans="1:12">
      <c r="A136" s="17">
        <v>130</v>
      </c>
      <c r="B136" s="18" t="s">
        <v>432</v>
      </c>
      <c r="C136" s="18" t="s">
        <v>433</v>
      </c>
      <c r="D136" s="18" t="s">
        <v>69</v>
      </c>
      <c r="E136" s="18" t="s">
        <v>70</v>
      </c>
      <c r="F136" s="19" t="s">
        <v>343</v>
      </c>
      <c r="G136" s="19" t="s">
        <v>51</v>
      </c>
      <c r="H136" s="20">
        <v>300</v>
      </c>
      <c r="I136" s="20">
        <v>100</v>
      </c>
      <c r="J136" s="20"/>
      <c r="K136" s="20">
        <v>200</v>
      </c>
      <c r="L136" s="19"/>
    </row>
    <row r="137" s="3" customFormat="1" ht="45" customHeight="1" spans="1:12">
      <c r="A137" s="17">
        <v>131</v>
      </c>
      <c r="B137" s="18" t="s">
        <v>434</v>
      </c>
      <c r="C137" s="18" t="s">
        <v>435</v>
      </c>
      <c r="D137" s="18" t="s">
        <v>65</v>
      </c>
      <c r="E137" s="18" t="s">
        <v>66</v>
      </c>
      <c r="F137" s="19" t="s">
        <v>301</v>
      </c>
      <c r="G137" s="19" t="s">
        <v>51</v>
      </c>
      <c r="H137" s="20">
        <v>4000</v>
      </c>
      <c r="I137" s="20">
        <v>500</v>
      </c>
      <c r="J137" s="20"/>
      <c r="K137" s="20">
        <v>3500</v>
      </c>
      <c r="L137" s="19"/>
    </row>
    <row r="138" s="3" customFormat="1" customHeight="1" spans="1:12">
      <c r="A138" s="17">
        <v>132</v>
      </c>
      <c r="B138" s="18" t="s">
        <v>436</v>
      </c>
      <c r="C138" s="18" t="s">
        <v>437</v>
      </c>
      <c r="D138" s="18" t="s">
        <v>73</v>
      </c>
      <c r="E138" s="18" t="s">
        <v>438</v>
      </c>
      <c r="F138" s="19" t="s">
        <v>301</v>
      </c>
      <c r="G138" s="19" t="s">
        <v>51</v>
      </c>
      <c r="H138" s="20">
        <v>400</v>
      </c>
      <c r="I138" s="20">
        <v>50</v>
      </c>
      <c r="J138" s="20"/>
      <c r="K138" s="20">
        <v>350</v>
      </c>
      <c r="L138" s="19"/>
    </row>
    <row r="139" s="3" customFormat="1" customHeight="1" spans="1:12">
      <c r="A139" s="17">
        <v>133</v>
      </c>
      <c r="B139" s="18" t="s">
        <v>439</v>
      </c>
      <c r="C139" s="18" t="s">
        <v>440</v>
      </c>
      <c r="D139" s="18" t="s">
        <v>73</v>
      </c>
      <c r="E139" s="18" t="s">
        <v>441</v>
      </c>
      <c r="F139" s="19" t="s">
        <v>301</v>
      </c>
      <c r="G139" s="19" t="s">
        <v>51</v>
      </c>
      <c r="H139" s="20">
        <v>100</v>
      </c>
      <c r="I139" s="20">
        <v>100</v>
      </c>
      <c r="J139" s="20"/>
      <c r="K139" s="20"/>
      <c r="L139" s="19"/>
    </row>
    <row r="140" s="3" customFormat="1" ht="42" customHeight="1" spans="1:12">
      <c r="A140" s="17">
        <v>134</v>
      </c>
      <c r="B140" s="18" t="s">
        <v>442</v>
      </c>
      <c r="C140" s="18" t="s">
        <v>443</v>
      </c>
      <c r="D140" s="18" t="s">
        <v>260</v>
      </c>
      <c r="E140" s="18"/>
      <c r="F140" s="19" t="s">
        <v>301</v>
      </c>
      <c r="G140" s="19" t="s">
        <v>51</v>
      </c>
      <c r="H140" s="20">
        <v>600</v>
      </c>
      <c r="I140" s="20">
        <v>600</v>
      </c>
      <c r="J140" s="20"/>
      <c r="K140" s="20"/>
      <c r="L140" s="19"/>
    </row>
    <row r="141" s="3" customFormat="1" ht="46" customHeight="1" spans="1:12">
      <c r="A141" s="17">
        <v>135</v>
      </c>
      <c r="B141" s="18" t="s">
        <v>444</v>
      </c>
      <c r="C141" s="18" t="s">
        <v>445</v>
      </c>
      <c r="D141" s="18" t="s">
        <v>260</v>
      </c>
      <c r="E141" s="18"/>
      <c r="F141" s="19" t="s">
        <v>301</v>
      </c>
      <c r="G141" s="19" t="s">
        <v>51</v>
      </c>
      <c r="H141" s="20">
        <v>500</v>
      </c>
      <c r="I141" s="20"/>
      <c r="J141" s="20">
        <v>500</v>
      </c>
      <c r="K141" s="20"/>
      <c r="L141" s="19"/>
    </row>
    <row r="142" s="3" customFormat="1" customHeight="1" spans="1:12">
      <c r="A142" s="17">
        <v>136</v>
      </c>
      <c r="B142" s="18" t="s">
        <v>446</v>
      </c>
      <c r="C142" s="18" t="s">
        <v>447</v>
      </c>
      <c r="D142" s="18" t="s">
        <v>260</v>
      </c>
      <c r="E142" s="18" t="s">
        <v>49</v>
      </c>
      <c r="F142" s="19" t="s">
        <v>301</v>
      </c>
      <c r="G142" s="19" t="s">
        <v>51</v>
      </c>
      <c r="H142" s="20">
        <v>6700</v>
      </c>
      <c r="I142" s="20">
        <v>2000</v>
      </c>
      <c r="J142" s="20"/>
      <c r="K142" s="20">
        <v>4700</v>
      </c>
      <c r="L142" s="19"/>
    </row>
    <row r="143" s="3" customFormat="1" customHeight="1" spans="1:12">
      <c r="A143" s="17">
        <v>137</v>
      </c>
      <c r="B143" s="18" t="s">
        <v>448</v>
      </c>
      <c r="C143" s="18" t="s">
        <v>449</v>
      </c>
      <c r="D143" s="18" t="s">
        <v>260</v>
      </c>
      <c r="E143" s="18"/>
      <c r="F143" s="19" t="s">
        <v>450</v>
      </c>
      <c r="G143" s="19" t="s">
        <v>51</v>
      </c>
      <c r="H143" s="20">
        <v>500</v>
      </c>
      <c r="I143" s="20">
        <v>500</v>
      </c>
      <c r="J143" s="20"/>
      <c r="K143" s="20"/>
      <c r="L143" s="19"/>
    </row>
    <row r="144" s="3" customFormat="1" ht="40" customHeight="1" spans="1:12">
      <c r="A144" s="17">
        <v>138</v>
      </c>
      <c r="B144" s="18" t="s">
        <v>451</v>
      </c>
      <c r="C144" s="18" t="s">
        <v>452</v>
      </c>
      <c r="D144" s="18" t="s">
        <v>260</v>
      </c>
      <c r="E144" s="18"/>
      <c r="F144" s="19" t="s">
        <v>343</v>
      </c>
      <c r="G144" s="19" t="s">
        <v>51</v>
      </c>
      <c r="H144" s="20">
        <v>1500</v>
      </c>
      <c r="I144" s="20">
        <v>500</v>
      </c>
      <c r="J144" s="20"/>
      <c r="K144" s="20">
        <v>1000</v>
      </c>
      <c r="L144" s="19"/>
    </row>
    <row r="145" s="3" customFormat="1" ht="30" customHeight="1" spans="1:12">
      <c r="A145" s="17">
        <v>139</v>
      </c>
      <c r="B145" s="18" t="s">
        <v>453</v>
      </c>
      <c r="C145" s="18" t="s">
        <v>454</v>
      </c>
      <c r="D145" s="18" t="s">
        <v>93</v>
      </c>
      <c r="E145" s="18" t="s">
        <v>94</v>
      </c>
      <c r="F145" s="19" t="s">
        <v>301</v>
      </c>
      <c r="G145" s="19" t="s">
        <v>51</v>
      </c>
      <c r="H145" s="20">
        <v>800</v>
      </c>
      <c r="I145" s="20">
        <v>100</v>
      </c>
      <c r="J145" s="20"/>
      <c r="K145" s="20">
        <v>700</v>
      </c>
      <c r="L145" s="19" t="s">
        <v>302</v>
      </c>
    </row>
    <row r="146" s="3" customFormat="1" ht="51" customHeight="1" spans="1:12">
      <c r="A146" s="17">
        <v>140</v>
      </c>
      <c r="B146" s="18" t="s">
        <v>455</v>
      </c>
      <c r="C146" s="18" t="s">
        <v>456</v>
      </c>
      <c r="D146" s="18" t="s">
        <v>58</v>
      </c>
      <c r="E146" s="18" t="s">
        <v>152</v>
      </c>
      <c r="F146" s="19" t="s">
        <v>301</v>
      </c>
      <c r="G146" s="19" t="s">
        <v>51</v>
      </c>
      <c r="H146" s="20">
        <v>300</v>
      </c>
      <c r="I146" s="20">
        <v>120</v>
      </c>
      <c r="J146" s="20"/>
      <c r="K146" s="20">
        <v>180</v>
      </c>
      <c r="L146" s="19" t="s">
        <v>302</v>
      </c>
    </row>
    <row r="147" s="3" customFormat="1" ht="58" customHeight="1" spans="1:12">
      <c r="A147" s="17">
        <v>141</v>
      </c>
      <c r="B147" s="38" t="s">
        <v>457</v>
      </c>
      <c r="C147" s="38" t="s">
        <v>458</v>
      </c>
      <c r="D147" s="39" t="s">
        <v>54</v>
      </c>
      <c r="E147" s="39" t="s">
        <v>283</v>
      </c>
      <c r="F147" s="40" t="s">
        <v>301</v>
      </c>
      <c r="G147" s="19" t="s">
        <v>51</v>
      </c>
      <c r="H147" s="20">
        <v>1500</v>
      </c>
      <c r="I147" s="20">
        <v>400</v>
      </c>
      <c r="J147" s="20"/>
      <c r="K147" s="20">
        <v>1100</v>
      </c>
      <c r="L147" s="19"/>
    </row>
    <row r="148" s="3" customFormat="1" ht="63" customHeight="1" spans="1:12">
      <c r="A148" s="17">
        <v>142</v>
      </c>
      <c r="B148" s="18" t="s">
        <v>459</v>
      </c>
      <c r="C148" s="18" t="s">
        <v>460</v>
      </c>
      <c r="D148" s="18" t="s">
        <v>49</v>
      </c>
      <c r="E148" s="18" t="s">
        <v>50</v>
      </c>
      <c r="F148" s="19" t="s">
        <v>343</v>
      </c>
      <c r="G148" s="19" t="s">
        <v>51</v>
      </c>
      <c r="H148" s="20">
        <v>1700</v>
      </c>
      <c r="I148" s="20">
        <v>500</v>
      </c>
      <c r="J148" s="20"/>
      <c r="K148" s="20">
        <v>1200</v>
      </c>
      <c r="L148" s="19"/>
    </row>
    <row r="149" s="3" customFormat="1" ht="58" customHeight="1" spans="1:12">
      <c r="A149" s="17">
        <v>143</v>
      </c>
      <c r="B149" s="18" t="s">
        <v>461</v>
      </c>
      <c r="C149" s="18" t="s">
        <v>462</v>
      </c>
      <c r="D149" s="18" t="s">
        <v>49</v>
      </c>
      <c r="E149" s="18" t="s">
        <v>181</v>
      </c>
      <c r="F149" s="19" t="s">
        <v>343</v>
      </c>
      <c r="G149" s="19" t="s">
        <v>51</v>
      </c>
      <c r="H149" s="20">
        <v>1000</v>
      </c>
      <c r="I149" s="20">
        <v>300</v>
      </c>
      <c r="J149" s="20"/>
      <c r="K149" s="20">
        <v>700</v>
      </c>
      <c r="L149" s="19"/>
    </row>
    <row r="150" s="3" customFormat="1" ht="45" customHeight="1" spans="1:12">
      <c r="A150" s="17">
        <v>144</v>
      </c>
      <c r="B150" s="18" t="s">
        <v>463</v>
      </c>
      <c r="C150" s="18" t="s">
        <v>464</v>
      </c>
      <c r="D150" s="18" t="s">
        <v>379</v>
      </c>
      <c r="E150" s="18"/>
      <c r="F150" s="19" t="s">
        <v>450</v>
      </c>
      <c r="G150" s="19" t="s">
        <v>51</v>
      </c>
      <c r="H150" s="20">
        <f>I150+J150+K150</f>
        <v>1700</v>
      </c>
      <c r="I150" s="20"/>
      <c r="J150" s="20">
        <v>500</v>
      </c>
      <c r="K150" s="20">
        <v>1200</v>
      </c>
      <c r="L150" s="19"/>
    </row>
    <row r="151" s="3" customFormat="1" ht="47" customHeight="1" spans="1:12">
      <c r="A151" s="17">
        <v>145</v>
      </c>
      <c r="B151" s="35" t="s">
        <v>465</v>
      </c>
      <c r="C151" s="29" t="s">
        <v>466</v>
      </c>
      <c r="D151" s="35" t="s">
        <v>346</v>
      </c>
      <c r="E151" s="35"/>
      <c r="F151" s="41" t="s">
        <v>450</v>
      </c>
      <c r="G151" s="41" t="s">
        <v>467</v>
      </c>
      <c r="H151" s="20">
        <v>4500</v>
      </c>
      <c r="I151" s="20"/>
      <c r="J151" s="20">
        <v>1500</v>
      </c>
      <c r="K151" s="20">
        <v>3000</v>
      </c>
      <c r="L151" s="19"/>
    </row>
    <row r="152" s="3" customFormat="1" ht="56" customHeight="1" spans="1:12">
      <c r="A152" s="17">
        <v>146</v>
      </c>
      <c r="B152" s="35" t="s">
        <v>468</v>
      </c>
      <c r="C152" s="35" t="s">
        <v>469</v>
      </c>
      <c r="D152" s="35" t="s">
        <v>346</v>
      </c>
      <c r="E152" s="35"/>
      <c r="F152" s="41" t="s">
        <v>450</v>
      </c>
      <c r="G152" s="41" t="s">
        <v>467</v>
      </c>
      <c r="H152" s="27">
        <v>5000</v>
      </c>
      <c r="I152" s="27"/>
      <c r="J152" s="27">
        <v>2000</v>
      </c>
      <c r="K152" s="27">
        <v>3000</v>
      </c>
      <c r="L152" s="19"/>
    </row>
    <row r="153" s="2" customFormat="1" ht="55" customHeight="1" spans="1:12">
      <c r="A153" s="13" t="s">
        <v>470</v>
      </c>
      <c r="B153" s="16"/>
      <c r="C153" s="14">
        <v>25</v>
      </c>
      <c r="D153" s="16"/>
      <c r="E153" s="16"/>
      <c r="F153" s="13"/>
      <c r="G153" s="19"/>
      <c r="H153" s="15">
        <f>SUM(H154:H178)</f>
        <v>91430</v>
      </c>
      <c r="I153" s="15">
        <f>SUM(I154:I178)</f>
        <v>7780</v>
      </c>
      <c r="J153" s="15">
        <f>SUM(J154:J178)</f>
        <v>27600</v>
      </c>
      <c r="K153" s="15">
        <f>SUM(K154:K178)</f>
        <v>56050</v>
      </c>
      <c r="L153" s="14"/>
    </row>
    <row r="154" s="3" customFormat="1" ht="56" customHeight="1" spans="1:12">
      <c r="A154" s="17">
        <v>1</v>
      </c>
      <c r="B154" s="18" t="s">
        <v>471</v>
      </c>
      <c r="C154" s="18" t="s">
        <v>472</v>
      </c>
      <c r="D154" s="18" t="s">
        <v>81</v>
      </c>
      <c r="E154" s="18" t="s">
        <v>473</v>
      </c>
      <c r="F154" s="19" t="s">
        <v>301</v>
      </c>
      <c r="G154" s="19" t="s">
        <v>474</v>
      </c>
      <c r="H154" s="20">
        <f>I154+J154+K154</f>
        <v>1500</v>
      </c>
      <c r="I154" s="20">
        <v>300</v>
      </c>
      <c r="J154" s="20">
        <v>1000</v>
      </c>
      <c r="K154" s="20">
        <v>200</v>
      </c>
      <c r="L154" s="48"/>
    </row>
    <row r="155" s="3" customFormat="1" ht="58" customHeight="1" spans="1:12">
      <c r="A155" s="17">
        <v>2</v>
      </c>
      <c r="B155" s="18" t="s">
        <v>475</v>
      </c>
      <c r="C155" s="18" t="s">
        <v>476</v>
      </c>
      <c r="D155" s="18" t="s">
        <v>73</v>
      </c>
      <c r="E155" s="18" t="s">
        <v>477</v>
      </c>
      <c r="F155" s="19" t="s">
        <v>301</v>
      </c>
      <c r="G155" s="19" t="s">
        <v>474</v>
      </c>
      <c r="H155" s="20">
        <f>I155+J155+K155</f>
        <v>2270</v>
      </c>
      <c r="I155" s="20">
        <v>220</v>
      </c>
      <c r="J155" s="20">
        <v>1800</v>
      </c>
      <c r="K155" s="20">
        <v>250</v>
      </c>
      <c r="L155" s="48"/>
    </row>
    <row r="156" s="3" customFormat="1" ht="67" customHeight="1" spans="1:12">
      <c r="A156" s="17">
        <v>3</v>
      </c>
      <c r="B156" s="18" t="s">
        <v>478</v>
      </c>
      <c r="C156" s="18" t="s">
        <v>479</v>
      </c>
      <c r="D156" s="18" t="s">
        <v>49</v>
      </c>
      <c r="E156" s="18" t="s">
        <v>480</v>
      </c>
      <c r="F156" s="19" t="s">
        <v>301</v>
      </c>
      <c r="G156" s="19" t="s">
        <v>474</v>
      </c>
      <c r="H156" s="20">
        <f>I156+J156+K156</f>
        <v>400</v>
      </c>
      <c r="I156" s="20">
        <v>250</v>
      </c>
      <c r="J156" s="20">
        <v>100</v>
      </c>
      <c r="K156" s="20">
        <v>50</v>
      </c>
      <c r="L156" s="30" t="s">
        <v>481</v>
      </c>
    </row>
    <row r="157" s="3" customFormat="1" ht="146" customHeight="1" spans="1:12">
      <c r="A157" s="17">
        <v>4</v>
      </c>
      <c r="B157" s="18" t="s">
        <v>482</v>
      </c>
      <c r="C157" s="42" t="s">
        <v>483</v>
      </c>
      <c r="D157" s="18" t="s">
        <v>58</v>
      </c>
      <c r="E157" s="18" t="s">
        <v>59</v>
      </c>
      <c r="F157" s="19" t="s">
        <v>301</v>
      </c>
      <c r="G157" s="19" t="s">
        <v>474</v>
      </c>
      <c r="H157" s="19">
        <v>8000</v>
      </c>
      <c r="I157" s="19">
        <v>700</v>
      </c>
      <c r="J157" s="19">
        <v>2300</v>
      </c>
      <c r="K157" s="19">
        <v>5000</v>
      </c>
      <c r="L157" s="19"/>
    </row>
    <row r="158" s="3" customFormat="1" ht="221" customHeight="1" spans="1:12">
      <c r="A158" s="17">
        <v>5</v>
      </c>
      <c r="B158" s="18" t="s">
        <v>484</v>
      </c>
      <c r="C158" s="18" t="s">
        <v>485</v>
      </c>
      <c r="D158" s="18" t="s">
        <v>85</v>
      </c>
      <c r="E158" s="18" t="s">
        <v>109</v>
      </c>
      <c r="F158" s="19" t="s">
        <v>301</v>
      </c>
      <c r="G158" s="19" t="s">
        <v>474</v>
      </c>
      <c r="H158" s="20">
        <v>3500</v>
      </c>
      <c r="I158" s="20">
        <v>300</v>
      </c>
      <c r="J158" s="20">
        <v>1200</v>
      </c>
      <c r="K158" s="20">
        <v>2000</v>
      </c>
      <c r="L158" s="48"/>
    </row>
    <row r="159" s="3" customFormat="1" ht="81" customHeight="1" spans="1:12">
      <c r="A159" s="17">
        <v>6</v>
      </c>
      <c r="B159" s="18" t="s">
        <v>486</v>
      </c>
      <c r="C159" s="18" t="s">
        <v>487</v>
      </c>
      <c r="D159" s="18" t="s">
        <v>58</v>
      </c>
      <c r="E159" s="18" t="s">
        <v>488</v>
      </c>
      <c r="F159" s="19" t="s">
        <v>301</v>
      </c>
      <c r="G159" s="19" t="s">
        <v>474</v>
      </c>
      <c r="H159" s="20">
        <f t="shared" ref="H159:H174" si="2">I159+J159+K159</f>
        <v>5000</v>
      </c>
      <c r="I159" s="20">
        <v>500</v>
      </c>
      <c r="J159" s="20">
        <v>2500</v>
      </c>
      <c r="K159" s="20">
        <v>2000</v>
      </c>
      <c r="L159" s="48"/>
    </row>
    <row r="160" s="3" customFormat="1" ht="59" customHeight="1" spans="1:12">
      <c r="A160" s="17">
        <v>7</v>
      </c>
      <c r="B160" s="18" t="s">
        <v>489</v>
      </c>
      <c r="C160" s="18" t="s">
        <v>490</v>
      </c>
      <c r="D160" s="18" t="s">
        <v>89</v>
      </c>
      <c r="E160" s="18" t="s">
        <v>90</v>
      </c>
      <c r="F160" s="19" t="s">
        <v>301</v>
      </c>
      <c r="G160" s="19" t="s">
        <v>474</v>
      </c>
      <c r="H160" s="20">
        <f t="shared" si="2"/>
        <v>500</v>
      </c>
      <c r="I160" s="20">
        <v>200</v>
      </c>
      <c r="J160" s="20">
        <v>200</v>
      </c>
      <c r="K160" s="20">
        <v>100</v>
      </c>
      <c r="L160" s="48"/>
    </row>
    <row r="161" s="3" customFormat="1" ht="74" customHeight="1" spans="1:12">
      <c r="A161" s="17">
        <v>8</v>
      </c>
      <c r="B161" s="18" t="s">
        <v>491</v>
      </c>
      <c r="C161" s="29" t="s">
        <v>492</v>
      </c>
      <c r="D161" s="18" t="s">
        <v>58</v>
      </c>
      <c r="E161" s="18" t="s">
        <v>62</v>
      </c>
      <c r="F161" s="19">
        <v>2021</v>
      </c>
      <c r="G161" s="19" t="s">
        <v>474</v>
      </c>
      <c r="H161" s="20">
        <f t="shared" si="2"/>
        <v>2000</v>
      </c>
      <c r="I161" s="20"/>
      <c r="J161" s="20">
        <v>2000</v>
      </c>
      <c r="K161" s="20"/>
      <c r="L161" s="48"/>
    </row>
    <row r="162" s="3" customFormat="1" ht="49" customHeight="1" spans="1:12">
      <c r="A162" s="17">
        <v>9</v>
      </c>
      <c r="B162" s="18" t="s">
        <v>493</v>
      </c>
      <c r="C162" s="29" t="s">
        <v>494</v>
      </c>
      <c r="D162" s="18" t="s">
        <v>58</v>
      </c>
      <c r="E162" s="18" t="s">
        <v>62</v>
      </c>
      <c r="F162" s="19">
        <v>2021</v>
      </c>
      <c r="G162" s="19" t="s">
        <v>474</v>
      </c>
      <c r="H162" s="20">
        <f t="shared" si="2"/>
        <v>500</v>
      </c>
      <c r="I162" s="20"/>
      <c r="J162" s="20">
        <v>500</v>
      </c>
      <c r="K162" s="20"/>
      <c r="L162" s="48"/>
    </row>
    <row r="163" s="3" customFormat="1" ht="202" customHeight="1" spans="1:12">
      <c r="A163" s="17">
        <v>10</v>
      </c>
      <c r="B163" s="18" t="s">
        <v>495</v>
      </c>
      <c r="C163" s="18" t="s">
        <v>496</v>
      </c>
      <c r="D163" s="18" t="s">
        <v>58</v>
      </c>
      <c r="E163" s="18" t="s">
        <v>62</v>
      </c>
      <c r="F163" s="19" t="s">
        <v>450</v>
      </c>
      <c r="G163" s="19" t="s">
        <v>474</v>
      </c>
      <c r="H163" s="20">
        <f t="shared" si="2"/>
        <v>2000</v>
      </c>
      <c r="I163" s="20">
        <v>300</v>
      </c>
      <c r="J163" s="20">
        <v>1500</v>
      </c>
      <c r="K163" s="20">
        <v>200</v>
      </c>
      <c r="L163" s="48"/>
    </row>
    <row r="164" s="3" customFormat="1" ht="118" customHeight="1" spans="1:12">
      <c r="A164" s="17">
        <v>11</v>
      </c>
      <c r="B164" s="18" t="s">
        <v>497</v>
      </c>
      <c r="C164" s="18" t="s">
        <v>498</v>
      </c>
      <c r="D164" s="18" t="s">
        <v>58</v>
      </c>
      <c r="E164" s="18" t="s">
        <v>152</v>
      </c>
      <c r="F164" s="19" t="s">
        <v>301</v>
      </c>
      <c r="G164" s="19" t="s">
        <v>474</v>
      </c>
      <c r="H164" s="20">
        <f t="shared" si="2"/>
        <v>6500</v>
      </c>
      <c r="I164" s="20">
        <v>500</v>
      </c>
      <c r="J164" s="20">
        <v>1500</v>
      </c>
      <c r="K164" s="20">
        <v>4500</v>
      </c>
      <c r="L164" s="48"/>
    </row>
    <row r="165" s="3" customFormat="1" ht="107" customHeight="1" spans="1:12">
      <c r="A165" s="17">
        <v>12</v>
      </c>
      <c r="B165" s="18" t="s">
        <v>499</v>
      </c>
      <c r="C165" s="18" t="s">
        <v>500</v>
      </c>
      <c r="D165" s="18" t="s">
        <v>93</v>
      </c>
      <c r="E165" s="18" t="s">
        <v>501</v>
      </c>
      <c r="F165" s="19" t="s">
        <v>301</v>
      </c>
      <c r="G165" s="19" t="s">
        <v>474</v>
      </c>
      <c r="H165" s="20">
        <f t="shared" si="2"/>
        <v>1350</v>
      </c>
      <c r="I165" s="20">
        <v>300</v>
      </c>
      <c r="J165" s="20">
        <v>1000</v>
      </c>
      <c r="K165" s="20">
        <v>50</v>
      </c>
      <c r="L165" s="48"/>
    </row>
    <row r="166" s="3" customFormat="1" ht="60" customHeight="1" spans="1:12">
      <c r="A166" s="17">
        <v>13</v>
      </c>
      <c r="B166" s="18" t="s">
        <v>502</v>
      </c>
      <c r="C166" s="18" t="s">
        <v>503</v>
      </c>
      <c r="D166" s="18" t="s">
        <v>93</v>
      </c>
      <c r="E166" s="18" t="s">
        <v>504</v>
      </c>
      <c r="F166" s="19" t="s">
        <v>301</v>
      </c>
      <c r="G166" s="19" t="s">
        <v>474</v>
      </c>
      <c r="H166" s="20">
        <f t="shared" si="2"/>
        <v>2000</v>
      </c>
      <c r="I166" s="20">
        <v>100</v>
      </c>
      <c r="J166" s="20">
        <v>500</v>
      </c>
      <c r="K166" s="20">
        <v>1400</v>
      </c>
      <c r="L166" s="48"/>
    </row>
    <row r="167" s="3" customFormat="1" ht="64" customHeight="1" spans="1:12">
      <c r="A167" s="17">
        <v>14</v>
      </c>
      <c r="B167" s="18" t="s">
        <v>505</v>
      </c>
      <c r="C167" s="18" t="s">
        <v>506</v>
      </c>
      <c r="D167" s="18" t="s">
        <v>93</v>
      </c>
      <c r="E167" s="18" t="s">
        <v>195</v>
      </c>
      <c r="F167" s="19" t="s">
        <v>507</v>
      </c>
      <c r="G167" s="19" t="s">
        <v>474</v>
      </c>
      <c r="H167" s="20">
        <f t="shared" si="2"/>
        <v>1000</v>
      </c>
      <c r="I167" s="20">
        <v>300</v>
      </c>
      <c r="J167" s="20">
        <v>600</v>
      </c>
      <c r="K167" s="20">
        <v>100</v>
      </c>
      <c r="L167" s="48"/>
    </row>
    <row r="168" s="3" customFormat="1" ht="56" customHeight="1" spans="1:12">
      <c r="A168" s="17">
        <v>15</v>
      </c>
      <c r="B168" s="18" t="s">
        <v>508</v>
      </c>
      <c r="C168" s="18" t="s">
        <v>509</v>
      </c>
      <c r="D168" s="18" t="s">
        <v>93</v>
      </c>
      <c r="E168" s="18" t="s">
        <v>510</v>
      </c>
      <c r="F168" s="19" t="s">
        <v>301</v>
      </c>
      <c r="G168" s="19" t="s">
        <v>474</v>
      </c>
      <c r="H168" s="20">
        <f t="shared" si="2"/>
        <v>4000</v>
      </c>
      <c r="I168" s="20">
        <v>400</v>
      </c>
      <c r="J168" s="20">
        <v>500</v>
      </c>
      <c r="K168" s="20">
        <v>3100</v>
      </c>
      <c r="L168" s="48"/>
    </row>
    <row r="169" s="3" customFormat="1" ht="63" customHeight="1" spans="1:12">
      <c r="A169" s="17">
        <v>16</v>
      </c>
      <c r="B169" s="18" t="s">
        <v>511</v>
      </c>
      <c r="C169" s="18" t="s">
        <v>512</v>
      </c>
      <c r="D169" s="18" t="s">
        <v>69</v>
      </c>
      <c r="E169" s="18" t="s">
        <v>70</v>
      </c>
      <c r="F169" s="19" t="s">
        <v>301</v>
      </c>
      <c r="G169" s="19" t="s">
        <v>474</v>
      </c>
      <c r="H169" s="20">
        <f t="shared" si="2"/>
        <v>3500</v>
      </c>
      <c r="I169" s="20">
        <v>550</v>
      </c>
      <c r="J169" s="20">
        <v>2000</v>
      </c>
      <c r="K169" s="20">
        <v>950</v>
      </c>
      <c r="L169" s="48"/>
    </row>
    <row r="170" s="3" customFormat="1" ht="81" customHeight="1" spans="1:12">
      <c r="A170" s="17">
        <v>17</v>
      </c>
      <c r="B170" s="18" t="s">
        <v>513</v>
      </c>
      <c r="C170" s="18" t="s">
        <v>514</v>
      </c>
      <c r="D170" s="18" t="s">
        <v>69</v>
      </c>
      <c r="E170" s="18" t="s">
        <v>70</v>
      </c>
      <c r="F170" s="19" t="s">
        <v>301</v>
      </c>
      <c r="G170" s="19" t="s">
        <v>474</v>
      </c>
      <c r="H170" s="20">
        <f t="shared" si="2"/>
        <v>35000</v>
      </c>
      <c r="I170" s="20">
        <v>1200</v>
      </c>
      <c r="J170" s="20">
        <v>3500</v>
      </c>
      <c r="K170" s="20">
        <v>30300</v>
      </c>
      <c r="L170" s="48"/>
    </row>
    <row r="171" s="3" customFormat="1" ht="138" customHeight="1" spans="1:12">
      <c r="A171" s="17">
        <v>18</v>
      </c>
      <c r="B171" s="18" t="s">
        <v>515</v>
      </c>
      <c r="C171" s="18" t="s">
        <v>516</v>
      </c>
      <c r="D171" s="18" t="s">
        <v>69</v>
      </c>
      <c r="E171" s="18" t="s">
        <v>369</v>
      </c>
      <c r="F171" s="19" t="s">
        <v>301</v>
      </c>
      <c r="G171" s="19" t="s">
        <v>474</v>
      </c>
      <c r="H171" s="20">
        <f t="shared" si="2"/>
        <v>4250</v>
      </c>
      <c r="I171" s="20">
        <v>350</v>
      </c>
      <c r="J171" s="20">
        <v>900</v>
      </c>
      <c r="K171" s="20">
        <v>3000</v>
      </c>
      <c r="L171" s="48"/>
    </row>
    <row r="172" s="3" customFormat="1" ht="205" customHeight="1" spans="1:12">
      <c r="A172" s="17">
        <v>19</v>
      </c>
      <c r="B172" s="18" t="s">
        <v>517</v>
      </c>
      <c r="C172" s="18" t="s">
        <v>518</v>
      </c>
      <c r="D172" s="18" t="s">
        <v>54</v>
      </c>
      <c r="E172" s="18" t="s">
        <v>519</v>
      </c>
      <c r="F172" s="19" t="s">
        <v>301</v>
      </c>
      <c r="G172" s="19" t="s">
        <v>474</v>
      </c>
      <c r="H172" s="20">
        <f t="shared" si="2"/>
        <v>3500</v>
      </c>
      <c r="I172" s="20">
        <v>450</v>
      </c>
      <c r="J172" s="20">
        <v>1350</v>
      </c>
      <c r="K172" s="20">
        <v>1700</v>
      </c>
      <c r="L172" s="48"/>
    </row>
    <row r="173" s="3" customFormat="1" ht="96" customHeight="1" spans="1:12">
      <c r="A173" s="17">
        <v>20</v>
      </c>
      <c r="B173" s="18" t="s">
        <v>520</v>
      </c>
      <c r="C173" s="18" t="s">
        <v>521</v>
      </c>
      <c r="D173" s="18" t="s">
        <v>49</v>
      </c>
      <c r="E173" s="18" t="s">
        <v>50</v>
      </c>
      <c r="F173" s="19" t="s">
        <v>301</v>
      </c>
      <c r="G173" s="19" t="s">
        <v>474</v>
      </c>
      <c r="H173" s="20">
        <f t="shared" si="2"/>
        <v>300</v>
      </c>
      <c r="I173" s="20">
        <v>100</v>
      </c>
      <c r="J173" s="20">
        <v>150</v>
      </c>
      <c r="K173" s="20">
        <v>50</v>
      </c>
      <c r="L173" s="48"/>
    </row>
    <row r="174" s="3" customFormat="1" ht="80" customHeight="1" spans="1:12">
      <c r="A174" s="17">
        <v>21</v>
      </c>
      <c r="B174" s="18" t="s">
        <v>522</v>
      </c>
      <c r="C174" s="18" t="s">
        <v>523</v>
      </c>
      <c r="D174" s="18" t="s">
        <v>49</v>
      </c>
      <c r="E174" s="18" t="s">
        <v>229</v>
      </c>
      <c r="F174" s="19" t="s">
        <v>301</v>
      </c>
      <c r="G174" s="19" t="s">
        <v>474</v>
      </c>
      <c r="H174" s="20">
        <f t="shared" si="2"/>
        <v>300</v>
      </c>
      <c r="I174" s="20">
        <v>100</v>
      </c>
      <c r="J174" s="20">
        <v>150</v>
      </c>
      <c r="K174" s="20">
        <v>50</v>
      </c>
      <c r="L174" s="48"/>
    </row>
    <row r="175" s="3" customFormat="1" ht="80" customHeight="1" spans="1:12">
      <c r="A175" s="17">
        <v>22</v>
      </c>
      <c r="B175" s="29" t="s">
        <v>524</v>
      </c>
      <c r="C175" s="29" t="s">
        <v>525</v>
      </c>
      <c r="D175" s="29" t="s">
        <v>49</v>
      </c>
      <c r="E175" s="29" t="s">
        <v>181</v>
      </c>
      <c r="F175" s="19" t="s">
        <v>301</v>
      </c>
      <c r="G175" s="19" t="s">
        <v>474</v>
      </c>
      <c r="H175" s="19">
        <v>300</v>
      </c>
      <c r="I175" s="19">
        <v>100</v>
      </c>
      <c r="J175" s="20">
        <v>150</v>
      </c>
      <c r="K175" s="20">
        <v>50</v>
      </c>
      <c r="L175" s="19"/>
    </row>
    <row r="176" s="3" customFormat="1" ht="80" customHeight="1" spans="1:12">
      <c r="A176" s="17">
        <v>23</v>
      </c>
      <c r="B176" s="29" t="s">
        <v>526</v>
      </c>
      <c r="C176" s="29" t="s">
        <v>527</v>
      </c>
      <c r="D176" s="29" t="s">
        <v>65</v>
      </c>
      <c r="E176" s="29" t="s">
        <v>66</v>
      </c>
      <c r="F176" s="19" t="s">
        <v>301</v>
      </c>
      <c r="G176" s="19" t="s">
        <v>474</v>
      </c>
      <c r="H176" s="19">
        <v>2250</v>
      </c>
      <c r="I176" s="19">
        <v>250</v>
      </c>
      <c r="J176" s="20">
        <v>1000</v>
      </c>
      <c r="K176" s="20">
        <v>1000</v>
      </c>
      <c r="L176" s="19"/>
    </row>
    <row r="177" s="3" customFormat="1" ht="72" customHeight="1" spans="1:12">
      <c r="A177" s="17">
        <v>24</v>
      </c>
      <c r="B177" s="29" t="s">
        <v>528</v>
      </c>
      <c r="C177" s="29" t="s">
        <v>529</v>
      </c>
      <c r="D177" s="29" t="s">
        <v>49</v>
      </c>
      <c r="E177" s="29" t="s">
        <v>530</v>
      </c>
      <c r="F177" s="19">
        <v>2021</v>
      </c>
      <c r="G177" s="17" t="s">
        <v>531</v>
      </c>
      <c r="H177" s="20">
        <v>310</v>
      </c>
      <c r="I177" s="20">
        <v>310</v>
      </c>
      <c r="J177" s="20"/>
      <c r="K177" s="20"/>
      <c r="L177" s="19"/>
    </row>
    <row r="178" s="3" customFormat="1" ht="61" customHeight="1" spans="1:12">
      <c r="A178" s="17">
        <v>25</v>
      </c>
      <c r="B178" s="43" t="s">
        <v>532</v>
      </c>
      <c r="C178" s="43" t="s">
        <v>533</v>
      </c>
      <c r="D178" s="18" t="s">
        <v>49</v>
      </c>
      <c r="E178" s="18"/>
      <c r="F178" s="19" t="s">
        <v>450</v>
      </c>
      <c r="G178" s="19" t="s">
        <v>467</v>
      </c>
      <c r="H178" s="20">
        <v>1200</v>
      </c>
      <c r="I178" s="20"/>
      <c r="J178" s="20">
        <v>1200</v>
      </c>
      <c r="K178" s="20"/>
      <c r="L178" s="48"/>
    </row>
    <row r="179" s="2" customFormat="1" customHeight="1" spans="1:12">
      <c r="A179" s="13" t="s">
        <v>534</v>
      </c>
      <c r="B179" s="44"/>
      <c r="C179" s="14">
        <v>15</v>
      </c>
      <c r="D179" s="16"/>
      <c r="E179" s="16"/>
      <c r="F179" s="13"/>
      <c r="G179" s="14"/>
      <c r="H179" s="15">
        <f>SUM(H180:H194)</f>
        <v>17236</v>
      </c>
      <c r="I179" s="15">
        <f>SUM(I180:I194)</f>
        <v>3200</v>
      </c>
      <c r="J179" s="15">
        <f>SUM(J180:J194)</f>
        <v>4750</v>
      </c>
      <c r="K179" s="15">
        <f>SUM(K180:K194)</f>
        <v>9286</v>
      </c>
      <c r="L179" s="14"/>
    </row>
    <row r="180" s="3" customFormat="1" customHeight="1" spans="1:12">
      <c r="A180" s="17">
        <v>1</v>
      </c>
      <c r="B180" s="45" t="s">
        <v>535</v>
      </c>
      <c r="C180" s="18" t="s">
        <v>536</v>
      </c>
      <c r="D180" s="18" t="s">
        <v>49</v>
      </c>
      <c r="E180" s="18" t="s">
        <v>181</v>
      </c>
      <c r="F180" s="17">
        <v>2021</v>
      </c>
      <c r="G180" s="19" t="s">
        <v>216</v>
      </c>
      <c r="H180" s="20">
        <f t="shared" ref="H180:H193" si="3">I180+J180+K180</f>
        <v>4800</v>
      </c>
      <c r="I180" s="20"/>
      <c r="J180" s="20">
        <v>4100</v>
      </c>
      <c r="K180" s="20">
        <v>700</v>
      </c>
      <c r="L180" s="19"/>
    </row>
    <row r="181" s="3" customFormat="1" ht="52" customHeight="1" spans="1:12">
      <c r="A181" s="17">
        <v>2</v>
      </c>
      <c r="B181" s="45" t="s">
        <v>537</v>
      </c>
      <c r="C181" s="18" t="s">
        <v>538</v>
      </c>
      <c r="D181" s="18" t="s">
        <v>49</v>
      </c>
      <c r="E181" s="18" t="s">
        <v>181</v>
      </c>
      <c r="F181" s="17">
        <v>2021</v>
      </c>
      <c r="G181" s="19" t="s">
        <v>216</v>
      </c>
      <c r="H181" s="20">
        <f t="shared" si="3"/>
        <v>2000</v>
      </c>
      <c r="I181" s="20"/>
      <c r="J181" s="20">
        <v>100</v>
      </c>
      <c r="K181" s="20">
        <v>1900</v>
      </c>
      <c r="L181" s="19"/>
    </row>
    <row r="182" s="3" customFormat="1" ht="51" customHeight="1" spans="1:12">
      <c r="A182" s="17">
        <v>3</v>
      </c>
      <c r="B182" s="45" t="s">
        <v>539</v>
      </c>
      <c r="C182" s="18" t="s">
        <v>540</v>
      </c>
      <c r="D182" s="18" t="s">
        <v>49</v>
      </c>
      <c r="E182" s="18" t="s">
        <v>167</v>
      </c>
      <c r="F182" s="17">
        <v>2021</v>
      </c>
      <c r="G182" s="19" t="s">
        <v>216</v>
      </c>
      <c r="H182" s="20">
        <f t="shared" si="3"/>
        <v>400</v>
      </c>
      <c r="I182" s="20"/>
      <c r="J182" s="20">
        <v>40</v>
      </c>
      <c r="K182" s="20">
        <v>360</v>
      </c>
      <c r="L182" s="19"/>
    </row>
    <row r="183" s="3" customFormat="1" ht="46" customHeight="1" spans="1:12">
      <c r="A183" s="17">
        <v>4</v>
      </c>
      <c r="B183" s="45" t="s">
        <v>541</v>
      </c>
      <c r="C183" s="18" t="s">
        <v>542</v>
      </c>
      <c r="D183" s="18" t="s">
        <v>49</v>
      </c>
      <c r="E183" s="18" t="s">
        <v>181</v>
      </c>
      <c r="F183" s="17">
        <v>2021</v>
      </c>
      <c r="G183" s="19" t="s">
        <v>216</v>
      </c>
      <c r="H183" s="20">
        <f t="shared" si="3"/>
        <v>1200</v>
      </c>
      <c r="I183" s="20"/>
      <c r="J183" s="20">
        <v>100</v>
      </c>
      <c r="K183" s="20">
        <v>1100</v>
      </c>
      <c r="L183" s="19"/>
    </row>
    <row r="184" s="3" customFormat="1" ht="33" customHeight="1" spans="1:12">
      <c r="A184" s="17">
        <v>5</v>
      </c>
      <c r="B184" s="45" t="s">
        <v>543</v>
      </c>
      <c r="C184" s="18" t="s">
        <v>544</v>
      </c>
      <c r="D184" s="18" t="s">
        <v>85</v>
      </c>
      <c r="E184" s="18" t="s">
        <v>545</v>
      </c>
      <c r="F184" s="17">
        <v>2021</v>
      </c>
      <c r="G184" s="19" t="s">
        <v>216</v>
      </c>
      <c r="H184" s="20">
        <f t="shared" si="3"/>
        <v>300</v>
      </c>
      <c r="I184" s="20"/>
      <c r="J184" s="20">
        <v>30</v>
      </c>
      <c r="K184" s="20">
        <v>270</v>
      </c>
      <c r="L184" s="19"/>
    </row>
    <row r="185" s="3" customFormat="1" ht="37" customHeight="1" spans="1:12">
      <c r="A185" s="17">
        <v>6</v>
      </c>
      <c r="B185" s="45" t="s">
        <v>546</v>
      </c>
      <c r="C185" s="18" t="s">
        <v>547</v>
      </c>
      <c r="D185" s="18" t="s">
        <v>69</v>
      </c>
      <c r="E185" s="18" t="s">
        <v>548</v>
      </c>
      <c r="F185" s="17">
        <v>2021</v>
      </c>
      <c r="G185" s="19" t="s">
        <v>216</v>
      </c>
      <c r="H185" s="20">
        <f t="shared" si="3"/>
        <v>1000</v>
      </c>
      <c r="I185" s="20"/>
      <c r="J185" s="20">
        <v>40</v>
      </c>
      <c r="K185" s="20">
        <v>960</v>
      </c>
      <c r="L185" s="19"/>
    </row>
    <row r="186" s="3" customFormat="1" customHeight="1" spans="1:12">
      <c r="A186" s="17">
        <v>7</v>
      </c>
      <c r="B186" s="45" t="s">
        <v>549</v>
      </c>
      <c r="C186" s="18" t="s">
        <v>550</v>
      </c>
      <c r="D186" s="18" t="s">
        <v>49</v>
      </c>
      <c r="E186" s="18" t="s">
        <v>551</v>
      </c>
      <c r="F186" s="17">
        <v>2021</v>
      </c>
      <c r="G186" s="19" t="s">
        <v>216</v>
      </c>
      <c r="H186" s="20">
        <f t="shared" si="3"/>
        <v>500</v>
      </c>
      <c r="I186" s="20"/>
      <c r="J186" s="20">
        <v>50</v>
      </c>
      <c r="K186" s="20">
        <v>450</v>
      </c>
      <c r="L186" s="19"/>
    </row>
    <row r="187" s="3" customFormat="1" customHeight="1" spans="1:12">
      <c r="A187" s="17">
        <v>8</v>
      </c>
      <c r="B187" s="45" t="s">
        <v>552</v>
      </c>
      <c r="C187" s="18" t="s">
        <v>553</v>
      </c>
      <c r="D187" s="18" t="s">
        <v>85</v>
      </c>
      <c r="E187" s="18" t="s">
        <v>545</v>
      </c>
      <c r="F187" s="17">
        <v>2021</v>
      </c>
      <c r="G187" s="19" t="s">
        <v>216</v>
      </c>
      <c r="H187" s="20">
        <f t="shared" si="3"/>
        <v>356</v>
      </c>
      <c r="I187" s="20"/>
      <c r="J187" s="20">
        <v>35</v>
      </c>
      <c r="K187" s="20">
        <v>321</v>
      </c>
      <c r="L187" s="19"/>
    </row>
    <row r="188" s="3" customFormat="1" ht="44" customHeight="1" spans="1:12">
      <c r="A188" s="17">
        <v>9</v>
      </c>
      <c r="B188" s="45" t="s">
        <v>554</v>
      </c>
      <c r="C188" s="18" t="s">
        <v>555</v>
      </c>
      <c r="D188" s="18" t="s">
        <v>85</v>
      </c>
      <c r="E188" s="18" t="s">
        <v>545</v>
      </c>
      <c r="F188" s="17">
        <v>2021</v>
      </c>
      <c r="G188" s="19" t="s">
        <v>216</v>
      </c>
      <c r="H188" s="20">
        <f t="shared" si="3"/>
        <v>250</v>
      </c>
      <c r="I188" s="20"/>
      <c r="J188" s="20">
        <v>25</v>
      </c>
      <c r="K188" s="20">
        <v>225</v>
      </c>
      <c r="L188" s="19"/>
    </row>
    <row r="189" s="3" customFormat="1" customHeight="1" spans="1:12">
      <c r="A189" s="17">
        <v>10</v>
      </c>
      <c r="B189" s="45" t="s">
        <v>556</v>
      </c>
      <c r="C189" s="46" t="s">
        <v>557</v>
      </c>
      <c r="D189" s="45" t="s">
        <v>73</v>
      </c>
      <c r="E189" s="45" t="s">
        <v>438</v>
      </c>
      <c r="F189" s="19">
        <v>2022</v>
      </c>
      <c r="G189" s="47" t="s">
        <v>242</v>
      </c>
      <c r="H189" s="20">
        <v>2000</v>
      </c>
      <c r="I189" s="20">
        <v>300</v>
      </c>
      <c r="J189" s="20">
        <v>100</v>
      </c>
      <c r="K189" s="20">
        <v>1600</v>
      </c>
      <c r="L189" s="19"/>
    </row>
    <row r="190" s="3" customFormat="1" ht="63" customHeight="1" spans="1:12">
      <c r="A190" s="17">
        <v>11</v>
      </c>
      <c r="B190" s="45" t="s">
        <v>558</v>
      </c>
      <c r="C190" s="18" t="s">
        <v>559</v>
      </c>
      <c r="D190" s="18" t="s">
        <v>346</v>
      </c>
      <c r="E190" s="18" t="s">
        <v>560</v>
      </c>
      <c r="F190" s="19">
        <v>2022</v>
      </c>
      <c r="G190" s="19" t="s">
        <v>561</v>
      </c>
      <c r="H190" s="20">
        <f>I190+J190+K190</f>
        <v>130</v>
      </c>
      <c r="I190" s="20"/>
      <c r="J190" s="20">
        <v>130</v>
      </c>
      <c r="K190" s="20"/>
      <c r="L190" s="19"/>
    </row>
    <row r="191" s="3" customFormat="1" ht="39" customHeight="1" spans="1:12">
      <c r="A191" s="17">
        <v>12</v>
      </c>
      <c r="B191" s="45" t="s">
        <v>562</v>
      </c>
      <c r="C191" s="45" t="s">
        <v>563</v>
      </c>
      <c r="D191" s="45" t="s">
        <v>564</v>
      </c>
      <c r="E191" s="45"/>
      <c r="F191" s="17" t="s">
        <v>301</v>
      </c>
      <c r="G191" s="47" t="s">
        <v>242</v>
      </c>
      <c r="H191" s="20">
        <f>I191+J191+K191</f>
        <v>2000</v>
      </c>
      <c r="I191" s="20">
        <v>600</v>
      </c>
      <c r="J191" s="20"/>
      <c r="K191" s="20">
        <v>1400</v>
      </c>
      <c r="L191" s="19"/>
    </row>
    <row r="192" s="3" customFormat="1" ht="199" customHeight="1" spans="1:12">
      <c r="A192" s="17">
        <v>13</v>
      </c>
      <c r="B192" s="45" t="s">
        <v>565</v>
      </c>
      <c r="C192" s="45" t="s">
        <v>566</v>
      </c>
      <c r="D192" s="45" t="s">
        <v>564</v>
      </c>
      <c r="E192" s="45"/>
      <c r="F192" s="47" t="s">
        <v>507</v>
      </c>
      <c r="G192" s="47" t="s">
        <v>223</v>
      </c>
      <c r="H192" s="20">
        <v>800</v>
      </c>
      <c r="I192" s="20">
        <v>800</v>
      </c>
      <c r="J192" s="20"/>
      <c r="K192" s="20"/>
      <c r="L192" s="19"/>
    </row>
    <row r="193" s="3" customFormat="1" ht="49" customHeight="1" spans="1:12">
      <c r="A193" s="17">
        <v>14</v>
      </c>
      <c r="B193" s="45" t="s">
        <v>567</v>
      </c>
      <c r="C193" s="45" t="s">
        <v>568</v>
      </c>
      <c r="D193" s="45" t="s">
        <v>564</v>
      </c>
      <c r="E193" s="45"/>
      <c r="F193" s="47" t="s">
        <v>507</v>
      </c>
      <c r="G193" s="47" t="s">
        <v>223</v>
      </c>
      <c r="H193" s="20">
        <v>1000</v>
      </c>
      <c r="I193" s="20">
        <v>1000</v>
      </c>
      <c r="J193" s="20"/>
      <c r="K193" s="20"/>
      <c r="L193" s="19"/>
    </row>
    <row r="194" s="3" customFormat="1" ht="79" customHeight="1" spans="1:12">
      <c r="A194" s="17">
        <v>15</v>
      </c>
      <c r="B194" s="45" t="s">
        <v>569</v>
      </c>
      <c r="C194" s="45" t="s">
        <v>570</v>
      </c>
      <c r="D194" s="45" t="s">
        <v>564</v>
      </c>
      <c r="E194" s="45"/>
      <c r="F194" s="47" t="s">
        <v>507</v>
      </c>
      <c r="G194" s="47" t="s">
        <v>223</v>
      </c>
      <c r="H194" s="20">
        <v>500</v>
      </c>
      <c r="I194" s="20">
        <v>500</v>
      </c>
      <c r="J194" s="20"/>
      <c r="K194" s="20"/>
      <c r="L194" s="19"/>
    </row>
    <row r="195" s="2" customFormat="1" ht="61" customHeight="1" spans="1:12">
      <c r="A195" s="13" t="s">
        <v>15</v>
      </c>
      <c r="B195" s="49"/>
      <c r="C195" s="14">
        <v>13</v>
      </c>
      <c r="D195" s="16"/>
      <c r="E195" s="16"/>
      <c r="F195" s="13"/>
      <c r="G195" s="14"/>
      <c r="H195" s="15">
        <f>SUM(H196:H208)</f>
        <v>4667</v>
      </c>
      <c r="I195" s="15">
        <f>SUM(I196:I208)</f>
        <v>2550</v>
      </c>
      <c r="J195" s="15">
        <f>SUM(J196:J208)</f>
        <v>1717</v>
      </c>
      <c r="K195" s="15">
        <f>SUM(K196:K208)</f>
        <v>400</v>
      </c>
      <c r="L195" s="14"/>
    </row>
    <row r="196" s="3" customFormat="1" customHeight="1" spans="1:12">
      <c r="A196" s="17">
        <v>1</v>
      </c>
      <c r="B196" s="50" t="s">
        <v>571</v>
      </c>
      <c r="C196" s="50" t="s">
        <v>572</v>
      </c>
      <c r="D196" s="50" t="s">
        <v>89</v>
      </c>
      <c r="E196" s="50" t="s">
        <v>573</v>
      </c>
      <c r="F196" s="17">
        <v>2021</v>
      </c>
      <c r="G196" s="17" t="s">
        <v>574</v>
      </c>
      <c r="H196" s="20">
        <v>160</v>
      </c>
      <c r="I196" s="65">
        <v>160</v>
      </c>
      <c r="J196" s="20"/>
      <c r="K196" s="20"/>
      <c r="L196" s="19"/>
    </row>
    <row r="197" s="3" customFormat="1" customHeight="1" spans="1:12">
      <c r="A197" s="17">
        <v>2</v>
      </c>
      <c r="B197" s="50" t="s">
        <v>575</v>
      </c>
      <c r="C197" s="50" t="s">
        <v>576</v>
      </c>
      <c r="D197" s="50" t="s">
        <v>77</v>
      </c>
      <c r="E197" s="50" t="s">
        <v>577</v>
      </c>
      <c r="F197" s="17">
        <v>2021</v>
      </c>
      <c r="G197" s="17" t="s">
        <v>574</v>
      </c>
      <c r="H197" s="20">
        <v>240</v>
      </c>
      <c r="I197" s="65">
        <v>240</v>
      </c>
      <c r="J197" s="20"/>
      <c r="K197" s="20"/>
      <c r="L197" s="19"/>
    </row>
    <row r="198" s="3" customFormat="1" ht="56" customHeight="1" spans="1:12">
      <c r="A198" s="17">
        <v>3</v>
      </c>
      <c r="B198" s="51" t="s">
        <v>578</v>
      </c>
      <c r="C198" s="51" t="s">
        <v>579</v>
      </c>
      <c r="D198" s="52" t="s">
        <v>81</v>
      </c>
      <c r="E198" s="53" t="s">
        <v>124</v>
      </c>
      <c r="F198" s="19">
        <v>2021</v>
      </c>
      <c r="G198" s="19" t="s">
        <v>81</v>
      </c>
      <c r="H198" s="54">
        <v>90</v>
      </c>
      <c r="I198" s="54">
        <v>90</v>
      </c>
      <c r="J198" s="20"/>
      <c r="K198" s="20"/>
      <c r="L198" s="19" t="s">
        <v>580</v>
      </c>
    </row>
    <row r="199" s="3" customFormat="1" ht="60" customHeight="1" spans="1:12">
      <c r="A199" s="17">
        <v>4</v>
      </c>
      <c r="B199" s="18" t="s">
        <v>581</v>
      </c>
      <c r="C199" s="18" t="s">
        <v>582</v>
      </c>
      <c r="D199" s="18" t="s">
        <v>583</v>
      </c>
      <c r="E199" s="18" t="s">
        <v>584</v>
      </c>
      <c r="F199" s="19">
        <v>2022</v>
      </c>
      <c r="G199" s="17" t="s">
        <v>574</v>
      </c>
      <c r="H199" s="20">
        <v>1015</v>
      </c>
      <c r="I199" s="20">
        <v>600</v>
      </c>
      <c r="J199" s="20">
        <v>415</v>
      </c>
      <c r="K199" s="20"/>
      <c r="L199" s="19"/>
    </row>
    <row r="200" s="3" customFormat="1" ht="105" customHeight="1" spans="1:12">
      <c r="A200" s="17">
        <v>5</v>
      </c>
      <c r="B200" s="18" t="s">
        <v>585</v>
      </c>
      <c r="C200" s="18" t="s">
        <v>586</v>
      </c>
      <c r="D200" s="18" t="s">
        <v>587</v>
      </c>
      <c r="E200" s="18" t="s">
        <v>588</v>
      </c>
      <c r="F200" s="19">
        <v>2022</v>
      </c>
      <c r="G200" s="17" t="s">
        <v>574</v>
      </c>
      <c r="H200" s="20">
        <v>477</v>
      </c>
      <c r="I200" s="20">
        <v>150</v>
      </c>
      <c r="J200" s="20">
        <v>327</v>
      </c>
      <c r="K200" s="20"/>
      <c r="L200" s="19"/>
    </row>
    <row r="201" s="3" customFormat="1" ht="97" customHeight="1" spans="1:12">
      <c r="A201" s="17">
        <v>6</v>
      </c>
      <c r="B201" s="18" t="s">
        <v>589</v>
      </c>
      <c r="C201" s="18" t="s">
        <v>590</v>
      </c>
      <c r="D201" s="18" t="s">
        <v>591</v>
      </c>
      <c r="E201" s="18" t="s">
        <v>588</v>
      </c>
      <c r="F201" s="19">
        <v>2022</v>
      </c>
      <c r="G201" s="17" t="s">
        <v>574</v>
      </c>
      <c r="H201" s="20">
        <v>275</v>
      </c>
      <c r="I201" s="20">
        <v>100</v>
      </c>
      <c r="J201" s="20">
        <v>175</v>
      </c>
      <c r="K201" s="20"/>
      <c r="L201" s="19"/>
    </row>
    <row r="202" s="3" customFormat="1" ht="71" customHeight="1" spans="1:12">
      <c r="A202" s="17">
        <v>7</v>
      </c>
      <c r="B202" s="18" t="s">
        <v>592</v>
      </c>
      <c r="C202" s="18" t="s">
        <v>593</v>
      </c>
      <c r="D202" s="18" t="s">
        <v>594</v>
      </c>
      <c r="E202" s="18" t="s">
        <v>595</v>
      </c>
      <c r="F202" s="19">
        <v>2022</v>
      </c>
      <c r="G202" s="17" t="s">
        <v>574</v>
      </c>
      <c r="H202" s="20">
        <v>950</v>
      </c>
      <c r="I202" s="20">
        <v>300</v>
      </c>
      <c r="J202" s="20">
        <v>650</v>
      </c>
      <c r="K202" s="20"/>
      <c r="L202" s="19"/>
    </row>
    <row r="203" s="3" customFormat="1" ht="45" customHeight="1" spans="1:12">
      <c r="A203" s="17">
        <v>8</v>
      </c>
      <c r="B203" s="18" t="s">
        <v>596</v>
      </c>
      <c r="C203" s="18" t="s">
        <v>597</v>
      </c>
      <c r="D203" s="18" t="s">
        <v>85</v>
      </c>
      <c r="E203" s="18" t="s">
        <v>219</v>
      </c>
      <c r="F203" s="19">
        <v>2022</v>
      </c>
      <c r="G203" s="17" t="s">
        <v>574</v>
      </c>
      <c r="H203" s="20">
        <v>500</v>
      </c>
      <c r="I203" s="20">
        <v>100</v>
      </c>
      <c r="J203" s="20"/>
      <c r="K203" s="20">
        <v>400</v>
      </c>
      <c r="L203" s="19"/>
    </row>
    <row r="204" s="3" customFormat="1" ht="54" customHeight="1" spans="1:12">
      <c r="A204" s="17">
        <v>9</v>
      </c>
      <c r="B204" s="18" t="s">
        <v>598</v>
      </c>
      <c r="C204" s="18" t="s">
        <v>599</v>
      </c>
      <c r="D204" s="18" t="s">
        <v>77</v>
      </c>
      <c r="E204" s="18" t="s">
        <v>600</v>
      </c>
      <c r="F204" s="19">
        <v>2022</v>
      </c>
      <c r="G204" s="17" t="s">
        <v>574</v>
      </c>
      <c r="H204" s="20">
        <v>25</v>
      </c>
      <c r="I204" s="20">
        <v>25</v>
      </c>
      <c r="J204" s="20"/>
      <c r="K204" s="20"/>
      <c r="L204" s="19"/>
    </row>
    <row r="205" s="3" customFormat="1" customHeight="1" spans="1:12">
      <c r="A205" s="17">
        <v>10</v>
      </c>
      <c r="B205" s="18" t="s">
        <v>601</v>
      </c>
      <c r="C205" s="18" t="s">
        <v>602</v>
      </c>
      <c r="D205" s="18" t="s">
        <v>130</v>
      </c>
      <c r="E205" s="18" t="s">
        <v>603</v>
      </c>
      <c r="F205" s="19">
        <v>2022</v>
      </c>
      <c r="G205" s="17" t="s">
        <v>574</v>
      </c>
      <c r="H205" s="20">
        <v>400</v>
      </c>
      <c r="I205" s="20">
        <v>400</v>
      </c>
      <c r="J205" s="20"/>
      <c r="K205" s="20"/>
      <c r="L205" s="19"/>
    </row>
    <row r="206" s="3" customFormat="1" customHeight="1" spans="1:12">
      <c r="A206" s="17">
        <v>11</v>
      </c>
      <c r="B206" s="18" t="s">
        <v>604</v>
      </c>
      <c r="C206" s="18" t="s">
        <v>605</v>
      </c>
      <c r="D206" s="18" t="s">
        <v>85</v>
      </c>
      <c r="E206" s="18" t="s">
        <v>219</v>
      </c>
      <c r="F206" s="19">
        <v>2022</v>
      </c>
      <c r="G206" s="17" t="s">
        <v>574</v>
      </c>
      <c r="H206" s="20">
        <v>35</v>
      </c>
      <c r="I206" s="66">
        <v>35</v>
      </c>
      <c r="J206" s="20"/>
      <c r="K206" s="20"/>
      <c r="L206" s="19"/>
    </row>
    <row r="207" s="3" customFormat="1" customHeight="1" spans="1:12">
      <c r="A207" s="17">
        <v>12</v>
      </c>
      <c r="B207" s="18" t="s">
        <v>606</v>
      </c>
      <c r="C207" s="18" t="s">
        <v>607</v>
      </c>
      <c r="D207" s="18" t="s">
        <v>69</v>
      </c>
      <c r="E207" s="18" t="s">
        <v>141</v>
      </c>
      <c r="F207" s="17">
        <v>2021</v>
      </c>
      <c r="G207" s="19" t="s">
        <v>216</v>
      </c>
      <c r="H207" s="20">
        <v>150</v>
      </c>
      <c r="I207" s="20"/>
      <c r="J207" s="20">
        <v>150</v>
      </c>
      <c r="K207" s="20">
        <v>0</v>
      </c>
      <c r="L207" s="19"/>
    </row>
    <row r="208" s="3" customFormat="1" ht="48" customHeight="1" spans="1:12">
      <c r="A208" s="17">
        <v>13</v>
      </c>
      <c r="B208" s="18" t="s">
        <v>608</v>
      </c>
      <c r="C208" s="18" t="s">
        <v>609</v>
      </c>
      <c r="D208" s="18" t="s">
        <v>65</v>
      </c>
      <c r="E208" s="18" t="s">
        <v>115</v>
      </c>
      <c r="F208" s="19">
        <v>2021</v>
      </c>
      <c r="G208" s="19" t="s">
        <v>216</v>
      </c>
      <c r="H208" s="20">
        <v>350</v>
      </c>
      <c r="I208" s="20">
        <v>350</v>
      </c>
      <c r="J208" s="20"/>
      <c r="K208" s="20"/>
      <c r="L208" s="19"/>
    </row>
    <row r="209" s="2" customFormat="1" customHeight="1" spans="1:12">
      <c r="A209" s="13" t="s">
        <v>16</v>
      </c>
      <c r="B209" s="16"/>
      <c r="C209" s="15">
        <f t="shared" ref="C209:K209" si="4">C210+C232+C355+C368+C219+C299</f>
        <v>187</v>
      </c>
      <c r="D209" s="15">
        <f t="shared" si="4"/>
        <v>0</v>
      </c>
      <c r="E209" s="15">
        <f t="shared" si="4"/>
        <v>0</v>
      </c>
      <c r="F209" s="15">
        <f t="shared" si="4"/>
        <v>0</v>
      </c>
      <c r="G209" s="15">
        <f t="shared" si="4"/>
        <v>0</v>
      </c>
      <c r="H209" s="15">
        <f t="shared" si="4"/>
        <v>120675</v>
      </c>
      <c r="I209" s="15">
        <f t="shared" si="4"/>
        <v>49654</v>
      </c>
      <c r="J209" s="15">
        <f t="shared" si="4"/>
        <v>71021.2</v>
      </c>
      <c r="K209" s="15">
        <f t="shared" si="4"/>
        <v>0</v>
      </c>
      <c r="L209" s="14"/>
    </row>
    <row r="210" s="2" customFormat="1" ht="39" customHeight="1" spans="1:12">
      <c r="A210" s="13" t="s">
        <v>610</v>
      </c>
      <c r="B210" s="16"/>
      <c r="C210" s="14">
        <v>8</v>
      </c>
      <c r="D210" s="16"/>
      <c r="E210" s="16"/>
      <c r="F210" s="13"/>
      <c r="G210" s="14"/>
      <c r="H210" s="15">
        <f>SUM(H211:H218)</f>
        <v>9865</v>
      </c>
      <c r="I210" s="15">
        <f>SUM(I211:I218)</f>
        <v>2265</v>
      </c>
      <c r="J210" s="15">
        <f>SUM(J211:J218)</f>
        <v>7600</v>
      </c>
      <c r="K210" s="15">
        <f>SUM(K211:K218)</f>
        <v>0</v>
      </c>
      <c r="L210" s="14"/>
    </row>
    <row r="211" s="3" customFormat="1" customHeight="1" spans="1:12">
      <c r="A211" s="17">
        <v>1</v>
      </c>
      <c r="B211" s="55" t="s">
        <v>611</v>
      </c>
      <c r="C211" s="21" t="s">
        <v>612</v>
      </c>
      <c r="D211" s="21" t="s">
        <v>85</v>
      </c>
      <c r="E211" s="21" t="s">
        <v>106</v>
      </c>
      <c r="F211" s="19">
        <v>2021</v>
      </c>
      <c r="G211" s="19" t="s">
        <v>234</v>
      </c>
      <c r="H211" s="20">
        <v>15</v>
      </c>
      <c r="I211" s="20">
        <v>15</v>
      </c>
      <c r="J211" s="20"/>
      <c r="K211" s="20"/>
      <c r="L211" s="19"/>
    </row>
    <row r="212" s="3" customFormat="1" customHeight="1" spans="1:12">
      <c r="A212" s="17">
        <v>2</v>
      </c>
      <c r="B212" s="18" t="s">
        <v>613</v>
      </c>
      <c r="C212" s="18" t="s">
        <v>614</v>
      </c>
      <c r="D212" s="18" t="s">
        <v>69</v>
      </c>
      <c r="E212" s="18" t="s">
        <v>164</v>
      </c>
      <c r="F212" s="19">
        <v>2021</v>
      </c>
      <c r="G212" s="19" t="s">
        <v>234</v>
      </c>
      <c r="H212" s="20">
        <v>170</v>
      </c>
      <c r="I212" s="20">
        <v>170</v>
      </c>
      <c r="J212" s="20"/>
      <c r="K212" s="20"/>
      <c r="L212" s="19"/>
    </row>
    <row r="213" s="3" customFormat="1" ht="157" customHeight="1" spans="1:12">
      <c r="A213" s="17">
        <v>3</v>
      </c>
      <c r="B213" s="51" t="s">
        <v>615</v>
      </c>
      <c r="C213" s="51" t="s">
        <v>616</v>
      </c>
      <c r="D213" s="52" t="s">
        <v>81</v>
      </c>
      <c r="E213" s="53" t="s">
        <v>617</v>
      </c>
      <c r="F213" s="19">
        <v>2021</v>
      </c>
      <c r="G213" s="19" t="s">
        <v>81</v>
      </c>
      <c r="H213" s="54">
        <v>180</v>
      </c>
      <c r="I213" s="54">
        <v>180</v>
      </c>
      <c r="J213" s="20"/>
      <c r="K213" s="20"/>
      <c r="L213" s="19" t="s">
        <v>580</v>
      </c>
    </row>
    <row r="214" s="3" customFormat="1" ht="72" customHeight="1" spans="1:12">
      <c r="A214" s="17">
        <v>4</v>
      </c>
      <c r="B214" s="18" t="s">
        <v>618</v>
      </c>
      <c r="C214" s="18" t="s">
        <v>619</v>
      </c>
      <c r="D214" s="18" t="s">
        <v>49</v>
      </c>
      <c r="E214" s="18" t="s">
        <v>620</v>
      </c>
      <c r="F214" s="24" t="s">
        <v>450</v>
      </c>
      <c r="G214" s="19" t="s">
        <v>234</v>
      </c>
      <c r="H214" s="20">
        <v>2000</v>
      </c>
      <c r="I214" s="20">
        <v>400</v>
      </c>
      <c r="J214" s="20">
        <v>1600</v>
      </c>
      <c r="K214" s="20"/>
      <c r="L214" s="19"/>
    </row>
    <row r="215" s="3" customFormat="1" ht="126" customHeight="1" spans="1:12">
      <c r="A215" s="17">
        <v>5</v>
      </c>
      <c r="B215" s="18" t="s">
        <v>621</v>
      </c>
      <c r="C215" s="18" t="s">
        <v>622</v>
      </c>
      <c r="D215" s="18" t="s">
        <v>623</v>
      </c>
      <c r="E215" s="18" t="s">
        <v>624</v>
      </c>
      <c r="F215" s="24" t="s">
        <v>450</v>
      </c>
      <c r="G215" s="19" t="s">
        <v>234</v>
      </c>
      <c r="H215" s="20">
        <v>3000</v>
      </c>
      <c r="I215" s="20">
        <v>600</v>
      </c>
      <c r="J215" s="20">
        <v>2400</v>
      </c>
      <c r="K215" s="20"/>
      <c r="L215" s="19"/>
    </row>
    <row r="216" s="3" customFormat="1" ht="120" customHeight="1" spans="1:12">
      <c r="A216" s="17">
        <v>6</v>
      </c>
      <c r="B216" s="18" t="s">
        <v>625</v>
      </c>
      <c r="C216" s="18" t="s">
        <v>626</v>
      </c>
      <c r="D216" s="18" t="s">
        <v>623</v>
      </c>
      <c r="E216" s="18" t="s">
        <v>624</v>
      </c>
      <c r="F216" s="24" t="s">
        <v>450</v>
      </c>
      <c r="G216" s="19" t="s">
        <v>234</v>
      </c>
      <c r="H216" s="20">
        <v>1000</v>
      </c>
      <c r="I216" s="20">
        <v>200</v>
      </c>
      <c r="J216" s="20">
        <v>800</v>
      </c>
      <c r="K216" s="20"/>
      <c r="L216" s="19"/>
    </row>
    <row r="217" s="3" customFormat="1" ht="119" customHeight="1" spans="1:12">
      <c r="A217" s="17">
        <v>7</v>
      </c>
      <c r="B217" s="18" t="s">
        <v>627</v>
      </c>
      <c r="C217" s="18" t="s">
        <v>628</v>
      </c>
      <c r="D217" s="18" t="s">
        <v>623</v>
      </c>
      <c r="E217" s="18" t="s">
        <v>346</v>
      </c>
      <c r="F217" s="24" t="s">
        <v>450</v>
      </c>
      <c r="G217" s="19" t="s">
        <v>234</v>
      </c>
      <c r="H217" s="20">
        <v>500</v>
      </c>
      <c r="I217" s="20">
        <v>100</v>
      </c>
      <c r="J217" s="20">
        <v>400</v>
      </c>
      <c r="K217" s="20"/>
      <c r="L217" s="19"/>
    </row>
    <row r="218" s="3" customFormat="1" ht="109" customHeight="1" spans="1:12">
      <c r="A218" s="17">
        <v>8</v>
      </c>
      <c r="B218" s="18" t="s">
        <v>629</v>
      </c>
      <c r="C218" s="18" t="s">
        <v>630</v>
      </c>
      <c r="D218" s="18" t="s">
        <v>623</v>
      </c>
      <c r="E218" s="18" t="s">
        <v>631</v>
      </c>
      <c r="F218" s="19">
        <v>2021</v>
      </c>
      <c r="G218" s="19" t="s">
        <v>234</v>
      </c>
      <c r="H218" s="20">
        <v>3000</v>
      </c>
      <c r="I218" s="20">
        <v>600</v>
      </c>
      <c r="J218" s="20">
        <v>2400</v>
      </c>
      <c r="K218" s="20"/>
      <c r="L218" s="19"/>
    </row>
    <row r="219" s="2" customFormat="1" ht="55" customHeight="1" spans="1:12">
      <c r="A219" s="13" t="s">
        <v>632</v>
      </c>
      <c r="B219" s="56"/>
      <c r="C219" s="57">
        <v>12</v>
      </c>
      <c r="D219" s="58"/>
      <c r="E219" s="58"/>
      <c r="F219" s="59"/>
      <c r="G219" s="60"/>
      <c r="H219" s="61">
        <f>SUM(H220:H231)</f>
        <v>20478</v>
      </c>
      <c r="I219" s="61">
        <f>SUM(I220:I231)</f>
        <v>9620</v>
      </c>
      <c r="J219" s="61">
        <f>SUM(J220:J231)</f>
        <v>10858</v>
      </c>
      <c r="K219" s="61">
        <f>SUM(K220:K231)</f>
        <v>0</v>
      </c>
      <c r="L219" s="14"/>
    </row>
    <row r="220" s="3" customFormat="1" ht="51" customHeight="1" spans="1:12">
      <c r="A220" s="17">
        <v>1</v>
      </c>
      <c r="B220" s="62" t="s">
        <v>633</v>
      </c>
      <c r="C220" s="62" t="s">
        <v>634</v>
      </c>
      <c r="D220" s="62" t="s">
        <v>49</v>
      </c>
      <c r="E220" s="62" t="s">
        <v>181</v>
      </c>
      <c r="F220" s="63">
        <v>2022</v>
      </c>
      <c r="G220" s="63" t="s">
        <v>230</v>
      </c>
      <c r="H220" s="64">
        <v>1050</v>
      </c>
      <c r="I220" s="64">
        <v>500</v>
      </c>
      <c r="J220" s="20">
        <v>550</v>
      </c>
      <c r="K220" s="20"/>
      <c r="L220" s="19"/>
    </row>
    <row r="221" s="3" customFormat="1" ht="41" customHeight="1" spans="1:12">
      <c r="A221" s="17">
        <v>2</v>
      </c>
      <c r="B221" s="62" t="s">
        <v>635</v>
      </c>
      <c r="C221" s="62" t="s">
        <v>636</v>
      </c>
      <c r="D221" s="62" t="s">
        <v>73</v>
      </c>
      <c r="E221" s="62" t="s">
        <v>477</v>
      </c>
      <c r="F221" s="63">
        <v>2023</v>
      </c>
      <c r="G221" s="63" t="s">
        <v>230</v>
      </c>
      <c r="H221" s="64">
        <v>3800</v>
      </c>
      <c r="I221" s="64">
        <v>2972</v>
      </c>
      <c r="J221" s="20">
        <v>828</v>
      </c>
      <c r="K221" s="20"/>
      <c r="L221" s="19"/>
    </row>
    <row r="222" s="3" customFormat="1" ht="39" customHeight="1" spans="1:12">
      <c r="A222" s="17">
        <v>3</v>
      </c>
      <c r="B222" s="18" t="s">
        <v>637</v>
      </c>
      <c r="C222" s="18" t="s">
        <v>638</v>
      </c>
      <c r="D222" s="18" t="s">
        <v>639</v>
      </c>
      <c r="E222" s="18" t="s">
        <v>78</v>
      </c>
      <c r="F222" s="19">
        <v>2025</v>
      </c>
      <c r="G222" s="19" t="s">
        <v>230</v>
      </c>
      <c r="H222" s="20">
        <v>13000</v>
      </c>
      <c r="I222" s="20">
        <v>4000</v>
      </c>
      <c r="J222" s="20">
        <v>9000</v>
      </c>
      <c r="K222" s="20"/>
      <c r="L222" s="19"/>
    </row>
    <row r="223" s="3" customFormat="1" ht="41" customHeight="1" spans="1:12">
      <c r="A223" s="17">
        <v>4</v>
      </c>
      <c r="B223" s="18" t="s">
        <v>640</v>
      </c>
      <c r="C223" s="18" t="s">
        <v>641</v>
      </c>
      <c r="D223" s="18" t="s">
        <v>89</v>
      </c>
      <c r="E223" s="18" t="s">
        <v>642</v>
      </c>
      <c r="F223" s="19">
        <v>2024</v>
      </c>
      <c r="G223" s="19" t="s">
        <v>89</v>
      </c>
      <c r="H223" s="19">
        <v>450</v>
      </c>
      <c r="I223" s="19">
        <v>450</v>
      </c>
      <c r="J223" s="19"/>
      <c r="K223" s="20"/>
      <c r="L223" s="19"/>
    </row>
    <row r="224" s="3" customFormat="1" ht="36" customHeight="1" spans="1:12">
      <c r="A224" s="17">
        <v>5</v>
      </c>
      <c r="B224" s="18" t="s">
        <v>643</v>
      </c>
      <c r="C224" s="18" t="s">
        <v>644</v>
      </c>
      <c r="D224" s="18" t="s">
        <v>49</v>
      </c>
      <c r="E224" s="18" t="s">
        <v>167</v>
      </c>
      <c r="F224" s="19">
        <v>2022</v>
      </c>
      <c r="G224" s="19" t="s">
        <v>49</v>
      </c>
      <c r="H224" s="20">
        <v>500</v>
      </c>
      <c r="I224" s="20">
        <v>150</v>
      </c>
      <c r="J224" s="20">
        <v>350</v>
      </c>
      <c r="K224" s="20"/>
      <c r="L224" s="19"/>
    </row>
    <row r="225" s="3" customFormat="1" ht="41" customHeight="1" spans="1:12">
      <c r="A225" s="17">
        <v>6</v>
      </c>
      <c r="B225" s="18" t="s">
        <v>645</v>
      </c>
      <c r="C225" s="18" t="s">
        <v>646</v>
      </c>
      <c r="D225" s="18" t="s">
        <v>81</v>
      </c>
      <c r="E225" s="18"/>
      <c r="F225" s="19">
        <v>2022</v>
      </c>
      <c r="G225" s="19" t="s">
        <v>230</v>
      </c>
      <c r="H225" s="20">
        <v>120</v>
      </c>
      <c r="I225" s="20">
        <v>120</v>
      </c>
      <c r="J225" s="20"/>
      <c r="K225" s="20"/>
      <c r="L225" s="19"/>
    </row>
    <row r="226" s="3" customFormat="1" customHeight="1" spans="1:12">
      <c r="A226" s="17">
        <v>7</v>
      </c>
      <c r="B226" s="18" t="s">
        <v>647</v>
      </c>
      <c r="C226" s="18" t="s">
        <v>648</v>
      </c>
      <c r="D226" s="18" t="s">
        <v>69</v>
      </c>
      <c r="E226" s="18" t="s">
        <v>141</v>
      </c>
      <c r="F226" s="19">
        <v>2022</v>
      </c>
      <c r="G226" s="19" t="s">
        <v>230</v>
      </c>
      <c r="H226" s="20">
        <v>400</v>
      </c>
      <c r="I226" s="20">
        <v>300</v>
      </c>
      <c r="J226" s="20">
        <v>100</v>
      </c>
      <c r="K226" s="20"/>
      <c r="L226" s="19"/>
    </row>
    <row r="227" s="3" customFormat="1" ht="41" customHeight="1" spans="1:12">
      <c r="A227" s="17">
        <v>8</v>
      </c>
      <c r="B227" s="18" t="s">
        <v>649</v>
      </c>
      <c r="C227" s="18" t="s">
        <v>650</v>
      </c>
      <c r="D227" s="18" t="s">
        <v>65</v>
      </c>
      <c r="E227" s="18" t="s">
        <v>115</v>
      </c>
      <c r="F227" s="19">
        <v>2023</v>
      </c>
      <c r="G227" s="19" t="s">
        <v>230</v>
      </c>
      <c r="H227" s="20">
        <v>608</v>
      </c>
      <c r="I227" s="20">
        <v>608</v>
      </c>
      <c r="J227" s="20"/>
      <c r="K227" s="20"/>
      <c r="L227" s="19"/>
    </row>
    <row r="228" s="3" customFormat="1" ht="37" customHeight="1" spans="1:12">
      <c r="A228" s="17">
        <v>9</v>
      </c>
      <c r="B228" s="18" t="s">
        <v>651</v>
      </c>
      <c r="C228" s="18" t="s">
        <v>652</v>
      </c>
      <c r="D228" s="18" t="s">
        <v>73</v>
      </c>
      <c r="E228" s="18" t="s">
        <v>170</v>
      </c>
      <c r="F228" s="19">
        <v>2023</v>
      </c>
      <c r="G228" s="19" t="s">
        <v>73</v>
      </c>
      <c r="H228" s="20">
        <v>50</v>
      </c>
      <c r="I228" s="20">
        <v>20</v>
      </c>
      <c r="J228" s="20">
        <v>30</v>
      </c>
      <c r="K228" s="20"/>
      <c r="L228" s="19"/>
    </row>
    <row r="229" s="3" customFormat="1" ht="26" customHeight="1" spans="1:12">
      <c r="A229" s="17">
        <v>10</v>
      </c>
      <c r="B229" s="18" t="s">
        <v>653</v>
      </c>
      <c r="C229" s="18" t="s">
        <v>654</v>
      </c>
      <c r="D229" s="18" t="s">
        <v>89</v>
      </c>
      <c r="E229" s="18" t="s">
        <v>655</v>
      </c>
      <c r="F229" s="19">
        <v>2022</v>
      </c>
      <c r="G229" s="19" t="s">
        <v>89</v>
      </c>
      <c r="H229" s="20">
        <v>150</v>
      </c>
      <c r="I229" s="20">
        <v>150</v>
      </c>
      <c r="J229" s="20"/>
      <c r="K229" s="20"/>
      <c r="L229" s="19"/>
    </row>
    <row r="230" s="3" customFormat="1" customHeight="1" spans="1:12">
      <c r="A230" s="17">
        <v>11</v>
      </c>
      <c r="B230" s="18" t="s">
        <v>656</v>
      </c>
      <c r="C230" s="18" t="s">
        <v>657</v>
      </c>
      <c r="D230" s="18" t="s">
        <v>58</v>
      </c>
      <c r="E230" s="18" t="s">
        <v>62</v>
      </c>
      <c r="F230" s="19">
        <v>2023</v>
      </c>
      <c r="G230" s="19" t="s">
        <v>58</v>
      </c>
      <c r="H230" s="20">
        <v>50</v>
      </c>
      <c r="I230" s="20">
        <v>50</v>
      </c>
      <c r="J230" s="20"/>
      <c r="K230" s="20"/>
      <c r="L230" s="19"/>
    </row>
    <row r="231" s="3" customFormat="1" ht="38" customHeight="1" spans="1:12">
      <c r="A231" s="17">
        <v>12</v>
      </c>
      <c r="B231" s="18" t="s">
        <v>658</v>
      </c>
      <c r="C231" s="18" t="s">
        <v>659</v>
      </c>
      <c r="D231" s="18" t="s">
        <v>65</v>
      </c>
      <c r="E231" s="18" t="s">
        <v>660</v>
      </c>
      <c r="F231" s="19">
        <v>2022</v>
      </c>
      <c r="G231" s="19" t="s">
        <v>65</v>
      </c>
      <c r="H231" s="20">
        <v>300</v>
      </c>
      <c r="I231" s="20">
        <v>300</v>
      </c>
      <c r="J231" s="20"/>
      <c r="K231" s="20"/>
      <c r="L231" s="19"/>
    </row>
    <row r="232" s="2" customFormat="1" ht="44" customHeight="1" spans="1:12">
      <c r="A232" s="13" t="s">
        <v>661</v>
      </c>
      <c r="B232" s="16"/>
      <c r="C232" s="14">
        <v>66</v>
      </c>
      <c r="D232" s="16"/>
      <c r="E232" s="16"/>
      <c r="F232" s="13"/>
      <c r="G232" s="14"/>
      <c r="H232" s="15">
        <f>SUM(H233:H298)</f>
        <v>13736</v>
      </c>
      <c r="I232" s="15">
        <f>SUM(I233:I298)</f>
        <v>12759</v>
      </c>
      <c r="J232" s="15">
        <f>SUM(J233:J298)</f>
        <v>977</v>
      </c>
      <c r="K232" s="15">
        <f>SUM(K233:K298)</f>
        <v>0</v>
      </c>
      <c r="L232" s="14"/>
    </row>
    <row r="233" s="3" customFormat="1" ht="41" customHeight="1" spans="1:12">
      <c r="A233" s="17">
        <v>1</v>
      </c>
      <c r="B233" s="18" t="s">
        <v>662</v>
      </c>
      <c r="C233" s="18" t="s">
        <v>663</v>
      </c>
      <c r="D233" s="18" t="s">
        <v>58</v>
      </c>
      <c r="E233" s="18" t="s">
        <v>59</v>
      </c>
      <c r="F233" s="19">
        <v>2021</v>
      </c>
      <c r="G233" s="19" t="s">
        <v>51</v>
      </c>
      <c r="H233" s="64">
        <v>50</v>
      </c>
      <c r="I233" s="64">
        <v>50</v>
      </c>
      <c r="J233" s="20"/>
      <c r="K233" s="64"/>
      <c r="L233" s="19"/>
    </row>
    <row r="234" s="3" customFormat="1" ht="58" customHeight="1" spans="1:12">
      <c r="A234" s="17">
        <v>2</v>
      </c>
      <c r="B234" s="18" t="s">
        <v>664</v>
      </c>
      <c r="C234" s="18" t="s">
        <v>665</v>
      </c>
      <c r="D234" s="18" t="s">
        <v>73</v>
      </c>
      <c r="E234" s="18" t="s">
        <v>477</v>
      </c>
      <c r="F234" s="19">
        <v>2021</v>
      </c>
      <c r="G234" s="19" t="s">
        <v>230</v>
      </c>
      <c r="H234" s="64">
        <v>90</v>
      </c>
      <c r="I234" s="64">
        <v>45</v>
      </c>
      <c r="J234" s="20">
        <v>45</v>
      </c>
      <c r="K234" s="64"/>
      <c r="L234" s="19"/>
    </row>
    <row r="235" s="3" customFormat="1" customHeight="1" spans="1:12">
      <c r="A235" s="17">
        <v>3</v>
      </c>
      <c r="B235" s="18" t="s">
        <v>666</v>
      </c>
      <c r="C235" s="18" t="s">
        <v>667</v>
      </c>
      <c r="D235" s="18" t="s">
        <v>54</v>
      </c>
      <c r="E235" s="18" t="s">
        <v>55</v>
      </c>
      <c r="F235" s="19">
        <v>2021</v>
      </c>
      <c r="G235" s="19" t="s">
        <v>230</v>
      </c>
      <c r="H235" s="64">
        <v>70</v>
      </c>
      <c r="I235" s="64">
        <v>70</v>
      </c>
      <c r="J235" s="20"/>
      <c r="K235" s="64"/>
      <c r="L235" s="19"/>
    </row>
    <row r="236" s="3" customFormat="1" ht="55" customHeight="1" spans="1:12">
      <c r="A236" s="17">
        <v>4</v>
      </c>
      <c r="B236" s="18" t="s">
        <v>668</v>
      </c>
      <c r="C236" s="18" t="s">
        <v>669</v>
      </c>
      <c r="D236" s="18" t="s">
        <v>85</v>
      </c>
      <c r="E236" s="18" t="s">
        <v>670</v>
      </c>
      <c r="F236" s="19">
        <v>2021</v>
      </c>
      <c r="G236" s="19" t="s">
        <v>230</v>
      </c>
      <c r="H236" s="64">
        <v>105</v>
      </c>
      <c r="I236" s="64">
        <v>105</v>
      </c>
      <c r="J236" s="20"/>
      <c r="K236" s="64"/>
      <c r="L236" s="19"/>
    </row>
    <row r="237" s="3" customFormat="1" ht="45" customHeight="1" spans="1:12">
      <c r="A237" s="17">
        <v>5</v>
      </c>
      <c r="B237" s="18" t="s">
        <v>671</v>
      </c>
      <c r="C237" s="18" t="s">
        <v>672</v>
      </c>
      <c r="D237" s="18" t="s">
        <v>85</v>
      </c>
      <c r="E237" s="18" t="s">
        <v>109</v>
      </c>
      <c r="F237" s="19">
        <v>2021</v>
      </c>
      <c r="G237" s="19" t="s">
        <v>230</v>
      </c>
      <c r="H237" s="64">
        <v>75</v>
      </c>
      <c r="I237" s="64">
        <v>25</v>
      </c>
      <c r="J237" s="20">
        <v>50</v>
      </c>
      <c r="K237" s="64"/>
      <c r="L237" s="19"/>
    </row>
    <row r="238" s="3" customFormat="1" ht="42" customHeight="1" spans="1:12">
      <c r="A238" s="17">
        <v>6</v>
      </c>
      <c r="B238" s="18" t="s">
        <v>673</v>
      </c>
      <c r="C238" s="18" t="s">
        <v>674</v>
      </c>
      <c r="D238" s="18" t="s">
        <v>85</v>
      </c>
      <c r="E238" s="18" t="s">
        <v>106</v>
      </c>
      <c r="F238" s="19">
        <v>2021</v>
      </c>
      <c r="G238" s="19" t="s">
        <v>230</v>
      </c>
      <c r="H238" s="64">
        <v>15</v>
      </c>
      <c r="I238" s="64">
        <v>15</v>
      </c>
      <c r="J238" s="20"/>
      <c r="K238" s="64"/>
      <c r="L238" s="19"/>
    </row>
    <row r="239" s="3" customFormat="1" ht="53" customHeight="1" spans="1:12">
      <c r="A239" s="17">
        <v>7</v>
      </c>
      <c r="B239" s="18" t="s">
        <v>675</v>
      </c>
      <c r="C239" s="18" t="s">
        <v>676</v>
      </c>
      <c r="D239" s="18" t="s">
        <v>69</v>
      </c>
      <c r="E239" s="18" t="s">
        <v>70</v>
      </c>
      <c r="F239" s="19">
        <v>2021</v>
      </c>
      <c r="G239" s="19" t="s">
        <v>230</v>
      </c>
      <c r="H239" s="64">
        <v>632</v>
      </c>
      <c r="I239" s="64">
        <v>632</v>
      </c>
      <c r="J239" s="20"/>
      <c r="K239" s="64"/>
      <c r="L239" s="19"/>
    </row>
    <row r="240" s="3" customFormat="1" customHeight="1" spans="1:12">
      <c r="A240" s="17">
        <v>8</v>
      </c>
      <c r="B240" s="18" t="s">
        <v>677</v>
      </c>
      <c r="C240" s="18" t="s">
        <v>678</v>
      </c>
      <c r="D240" s="18" t="s">
        <v>69</v>
      </c>
      <c r="E240" s="18" t="s">
        <v>164</v>
      </c>
      <c r="F240" s="19">
        <v>2021</v>
      </c>
      <c r="G240" s="19" t="s">
        <v>230</v>
      </c>
      <c r="H240" s="64">
        <v>528</v>
      </c>
      <c r="I240" s="64">
        <v>528</v>
      </c>
      <c r="J240" s="20"/>
      <c r="K240" s="64"/>
      <c r="L240" s="19"/>
    </row>
    <row r="241" s="3" customFormat="1" ht="64" customHeight="1" spans="1:12">
      <c r="A241" s="17">
        <v>9</v>
      </c>
      <c r="B241" s="18" t="s">
        <v>679</v>
      </c>
      <c r="C241" s="18" t="s">
        <v>680</v>
      </c>
      <c r="D241" s="18" t="s">
        <v>81</v>
      </c>
      <c r="E241" s="18" t="s">
        <v>264</v>
      </c>
      <c r="F241" s="19">
        <v>2021</v>
      </c>
      <c r="G241" s="19" t="s">
        <v>230</v>
      </c>
      <c r="H241" s="63">
        <v>80</v>
      </c>
      <c r="I241" s="63">
        <v>80</v>
      </c>
      <c r="J241" s="20"/>
      <c r="K241" s="20"/>
      <c r="L241" s="19"/>
    </row>
    <row r="242" s="3" customFormat="1" ht="50" customHeight="1" spans="1:12">
      <c r="A242" s="17">
        <v>10</v>
      </c>
      <c r="B242" s="18" t="s">
        <v>681</v>
      </c>
      <c r="C242" s="18" t="s">
        <v>682</v>
      </c>
      <c r="D242" s="18" t="s">
        <v>73</v>
      </c>
      <c r="E242" s="18" t="s">
        <v>683</v>
      </c>
      <c r="F242" s="19">
        <v>2021</v>
      </c>
      <c r="G242" s="19" t="s">
        <v>230</v>
      </c>
      <c r="H242" s="63">
        <v>235</v>
      </c>
      <c r="I242" s="63">
        <v>235</v>
      </c>
      <c r="J242" s="20"/>
      <c r="K242" s="20"/>
      <c r="L242" s="19"/>
    </row>
    <row r="243" s="3" customFormat="1" customHeight="1" spans="1:12">
      <c r="A243" s="17">
        <v>11</v>
      </c>
      <c r="B243" s="18" t="s">
        <v>684</v>
      </c>
      <c r="C243" s="18" t="s">
        <v>685</v>
      </c>
      <c r="D243" s="18" t="s">
        <v>69</v>
      </c>
      <c r="E243" s="18" t="s">
        <v>164</v>
      </c>
      <c r="F243" s="19">
        <v>2021</v>
      </c>
      <c r="G243" s="19" t="s">
        <v>230</v>
      </c>
      <c r="H243" s="65">
        <v>65</v>
      </c>
      <c r="I243" s="65">
        <v>65</v>
      </c>
      <c r="J243" s="20"/>
      <c r="K243" s="20"/>
      <c r="L243" s="19"/>
    </row>
    <row r="244" s="3" customFormat="1" customHeight="1" spans="1:12">
      <c r="A244" s="17">
        <v>12</v>
      </c>
      <c r="B244" s="18" t="s">
        <v>686</v>
      </c>
      <c r="C244" s="18" t="s">
        <v>687</v>
      </c>
      <c r="D244" s="18" t="s">
        <v>49</v>
      </c>
      <c r="E244" s="18" t="s">
        <v>222</v>
      </c>
      <c r="F244" s="19">
        <v>2022</v>
      </c>
      <c r="G244" s="19" t="s">
        <v>49</v>
      </c>
      <c r="H244" s="20">
        <v>180</v>
      </c>
      <c r="I244" s="27">
        <v>180</v>
      </c>
      <c r="J244" s="27"/>
      <c r="K244" s="20"/>
      <c r="L244" s="19"/>
    </row>
    <row r="245" s="3" customFormat="1" customHeight="1" spans="1:12">
      <c r="A245" s="17">
        <v>13</v>
      </c>
      <c r="B245" s="18" t="s">
        <v>688</v>
      </c>
      <c r="C245" s="18" t="s">
        <v>689</v>
      </c>
      <c r="D245" s="18" t="s">
        <v>49</v>
      </c>
      <c r="E245" s="18" t="s">
        <v>181</v>
      </c>
      <c r="F245" s="19">
        <v>2022</v>
      </c>
      <c r="G245" s="19" t="s">
        <v>49</v>
      </c>
      <c r="H245" s="20">
        <v>60</v>
      </c>
      <c r="I245" s="27">
        <v>60</v>
      </c>
      <c r="J245" s="27"/>
      <c r="K245" s="20"/>
      <c r="L245" s="19"/>
    </row>
    <row r="246" s="3" customFormat="1" customHeight="1" spans="1:12">
      <c r="A246" s="17">
        <v>14</v>
      </c>
      <c r="B246" s="18" t="s">
        <v>690</v>
      </c>
      <c r="C246" s="18" t="s">
        <v>691</v>
      </c>
      <c r="D246" s="18" t="s">
        <v>49</v>
      </c>
      <c r="E246" s="18" t="s">
        <v>342</v>
      </c>
      <c r="F246" s="19">
        <v>2022</v>
      </c>
      <c r="G246" s="19" t="s">
        <v>49</v>
      </c>
      <c r="H246" s="20">
        <v>400</v>
      </c>
      <c r="I246" s="27">
        <v>400</v>
      </c>
      <c r="J246" s="27"/>
      <c r="K246" s="20"/>
      <c r="L246" s="19"/>
    </row>
    <row r="247" s="3" customFormat="1" customHeight="1" spans="1:12">
      <c r="A247" s="17">
        <v>15</v>
      </c>
      <c r="B247" s="18" t="s">
        <v>692</v>
      </c>
      <c r="C247" s="18" t="s">
        <v>693</v>
      </c>
      <c r="D247" s="18" t="s">
        <v>49</v>
      </c>
      <c r="E247" s="18" t="s">
        <v>694</v>
      </c>
      <c r="F247" s="19">
        <v>2022</v>
      </c>
      <c r="G247" s="19" t="s">
        <v>49</v>
      </c>
      <c r="H247" s="20">
        <v>190</v>
      </c>
      <c r="I247" s="27">
        <v>190</v>
      </c>
      <c r="J247" s="27"/>
      <c r="K247" s="20"/>
      <c r="L247" s="19"/>
    </row>
    <row r="248" s="3" customFormat="1" customHeight="1" spans="1:12">
      <c r="A248" s="17">
        <v>16</v>
      </c>
      <c r="B248" s="18" t="s">
        <v>695</v>
      </c>
      <c r="C248" s="18" t="s">
        <v>696</v>
      </c>
      <c r="D248" s="18" t="s">
        <v>49</v>
      </c>
      <c r="E248" s="18" t="s">
        <v>192</v>
      </c>
      <c r="F248" s="19">
        <v>2024</v>
      </c>
      <c r="G248" s="19" t="s">
        <v>49</v>
      </c>
      <c r="H248" s="20">
        <v>110</v>
      </c>
      <c r="I248" s="27">
        <v>110</v>
      </c>
      <c r="J248" s="27"/>
      <c r="K248" s="20"/>
      <c r="L248" s="19"/>
    </row>
    <row r="249" s="3" customFormat="1" customHeight="1" spans="1:12">
      <c r="A249" s="17">
        <v>17</v>
      </c>
      <c r="B249" s="18" t="s">
        <v>697</v>
      </c>
      <c r="C249" s="18" t="s">
        <v>698</v>
      </c>
      <c r="D249" s="18" t="s">
        <v>49</v>
      </c>
      <c r="E249" s="18" t="s">
        <v>699</v>
      </c>
      <c r="F249" s="19">
        <v>2022</v>
      </c>
      <c r="G249" s="19" t="s">
        <v>49</v>
      </c>
      <c r="H249" s="20">
        <v>260</v>
      </c>
      <c r="I249" s="27">
        <v>260</v>
      </c>
      <c r="J249" s="27"/>
      <c r="K249" s="20"/>
      <c r="L249" s="19"/>
    </row>
    <row r="250" s="3" customFormat="1" ht="41" customHeight="1" spans="1:12">
      <c r="A250" s="17">
        <v>18</v>
      </c>
      <c r="B250" s="18" t="s">
        <v>700</v>
      </c>
      <c r="C250" s="18" t="s">
        <v>701</v>
      </c>
      <c r="D250" s="18" t="s">
        <v>130</v>
      </c>
      <c r="E250" s="18" t="s">
        <v>702</v>
      </c>
      <c r="F250" s="19">
        <v>2021</v>
      </c>
      <c r="G250" s="19" t="s">
        <v>130</v>
      </c>
      <c r="H250" s="20">
        <v>228</v>
      </c>
      <c r="I250" s="27">
        <v>228</v>
      </c>
      <c r="J250" s="27"/>
      <c r="K250" s="20"/>
      <c r="L250" s="19"/>
    </row>
    <row r="251" s="3" customFormat="1" ht="52" customHeight="1" spans="1:12">
      <c r="A251" s="17">
        <v>19</v>
      </c>
      <c r="B251" s="18" t="s">
        <v>703</v>
      </c>
      <c r="C251" s="18" t="s">
        <v>704</v>
      </c>
      <c r="D251" s="18" t="s">
        <v>130</v>
      </c>
      <c r="E251" s="18" t="s">
        <v>603</v>
      </c>
      <c r="F251" s="19">
        <v>2022</v>
      </c>
      <c r="G251" s="19" t="s">
        <v>130</v>
      </c>
      <c r="H251" s="20">
        <v>310</v>
      </c>
      <c r="I251" s="27">
        <v>310</v>
      </c>
      <c r="J251" s="27"/>
      <c r="K251" s="20"/>
      <c r="L251" s="19"/>
    </row>
    <row r="252" s="3" customFormat="1" customHeight="1" spans="1:12">
      <c r="A252" s="17">
        <v>20</v>
      </c>
      <c r="B252" s="18" t="s">
        <v>705</v>
      </c>
      <c r="C252" s="18" t="s">
        <v>706</v>
      </c>
      <c r="D252" s="18" t="s">
        <v>130</v>
      </c>
      <c r="E252" s="18" t="s">
        <v>155</v>
      </c>
      <c r="F252" s="19">
        <v>2023</v>
      </c>
      <c r="G252" s="19" t="s">
        <v>130</v>
      </c>
      <c r="H252" s="20">
        <v>105</v>
      </c>
      <c r="I252" s="27">
        <v>105</v>
      </c>
      <c r="J252" s="27"/>
      <c r="K252" s="20"/>
      <c r="L252" s="19"/>
    </row>
    <row r="253" s="3" customFormat="1" ht="48" customHeight="1" spans="1:12">
      <c r="A253" s="17">
        <v>21</v>
      </c>
      <c r="B253" s="18" t="s">
        <v>707</v>
      </c>
      <c r="C253" s="18" t="s">
        <v>708</v>
      </c>
      <c r="D253" s="18" t="s">
        <v>85</v>
      </c>
      <c r="E253" s="18" t="s">
        <v>109</v>
      </c>
      <c r="F253" s="19">
        <v>2022</v>
      </c>
      <c r="G253" s="19" t="s">
        <v>85</v>
      </c>
      <c r="H253" s="20">
        <v>180</v>
      </c>
      <c r="I253" s="27">
        <v>180</v>
      </c>
      <c r="J253" s="27"/>
      <c r="K253" s="20"/>
      <c r="L253" s="19"/>
    </row>
    <row r="254" s="3" customFormat="1" ht="44" customHeight="1" spans="1:12">
      <c r="A254" s="17">
        <v>22</v>
      </c>
      <c r="B254" s="18" t="s">
        <v>709</v>
      </c>
      <c r="C254" s="18" t="s">
        <v>710</v>
      </c>
      <c r="D254" s="18" t="s">
        <v>85</v>
      </c>
      <c r="E254" s="18" t="s">
        <v>109</v>
      </c>
      <c r="F254" s="19">
        <v>2023</v>
      </c>
      <c r="G254" s="19" t="s">
        <v>85</v>
      </c>
      <c r="H254" s="20">
        <v>900</v>
      </c>
      <c r="I254" s="27">
        <v>900</v>
      </c>
      <c r="J254" s="27"/>
      <c r="K254" s="20"/>
      <c r="L254" s="19"/>
    </row>
    <row r="255" s="3" customFormat="1" customHeight="1" spans="1:12">
      <c r="A255" s="17">
        <v>23</v>
      </c>
      <c r="B255" s="18" t="s">
        <v>711</v>
      </c>
      <c r="C255" s="18" t="s">
        <v>712</v>
      </c>
      <c r="D255" s="18" t="s">
        <v>85</v>
      </c>
      <c r="E255" s="18" t="s">
        <v>109</v>
      </c>
      <c r="F255" s="19">
        <v>2022</v>
      </c>
      <c r="G255" s="19" t="s">
        <v>85</v>
      </c>
      <c r="H255" s="20">
        <v>180</v>
      </c>
      <c r="I255" s="27">
        <v>180</v>
      </c>
      <c r="J255" s="27"/>
      <c r="K255" s="20"/>
      <c r="L255" s="19"/>
    </row>
    <row r="256" s="3" customFormat="1" customHeight="1" spans="1:12">
      <c r="A256" s="17">
        <v>24</v>
      </c>
      <c r="B256" s="18" t="s">
        <v>713</v>
      </c>
      <c r="C256" s="18" t="s">
        <v>714</v>
      </c>
      <c r="D256" s="18" t="s">
        <v>85</v>
      </c>
      <c r="E256" s="18" t="s">
        <v>715</v>
      </c>
      <c r="F256" s="19">
        <v>2023</v>
      </c>
      <c r="G256" s="19" t="s">
        <v>85</v>
      </c>
      <c r="H256" s="20">
        <v>120</v>
      </c>
      <c r="I256" s="27">
        <v>120</v>
      </c>
      <c r="J256" s="27"/>
      <c r="K256" s="20"/>
      <c r="L256" s="19"/>
    </row>
    <row r="257" s="3" customFormat="1" customHeight="1" spans="1:12">
      <c r="A257" s="17">
        <v>25</v>
      </c>
      <c r="B257" s="18" t="s">
        <v>716</v>
      </c>
      <c r="C257" s="18" t="s">
        <v>717</v>
      </c>
      <c r="D257" s="18" t="s">
        <v>85</v>
      </c>
      <c r="E257" s="18" t="s">
        <v>86</v>
      </c>
      <c r="F257" s="19">
        <v>2021</v>
      </c>
      <c r="G257" s="19" t="s">
        <v>85</v>
      </c>
      <c r="H257" s="20">
        <v>300</v>
      </c>
      <c r="I257" s="27">
        <v>300</v>
      </c>
      <c r="J257" s="27"/>
      <c r="K257" s="20"/>
      <c r="L257" s="19"/>
    </row>
    <row r="258" s="3" customFormat="1" customHeight="1" spans="1:12">
      <c r="A258" s="17">
        <v>26</v>
      </c>
      <c r="B258" s="18" t="s">
        <v>718</v>
      </c>
      <c r="C258" s="18" t="s">
        <v>719</v>
      </c>
      <c r="D258" s="18" t="s">
        <v>85</v>
      </c>
      <c r="E258" s="18" t="s">
        <v>106</v>
      </c>
      <c r="F258" s="19">
        <v>2022</v>
      </c>
      <c r="G258" s="19" t="s">
        <v>85</v>
      </c>
      <c r="H258" s="20">
        <v>168</v>
      </c>
      <c r="I258" s="27">
        <v>168</v>
      </c>
      <c r="J258" s="27"/>
      <c r="K258" s="20"/>
      <c r="L258" s="19"/>
    </row>
    <row r="259" s="3" customFormat="1" customHeight="1" spans="1:12">
      <c r="A259" s="17">
        <v>27</v>
      </c>
      <c r="B259" s="18" t="s">
        <v>720</v>
      </c>
      <c r="C259" s="18" t="s">
        <v>721</v>
      </c>
      <c r="D259" s="18" t="s">
        <v>85</v>
      </c>
      <c r="E259" s="18" t="s">
        <v>106</v>
      </c>
      <c r="F259" s="19">
        <v>2023</v>
      </c>
      <c r="G259" s="19" t="s">
        <v>85</v>
      </c>
      <c r="H259" s="20">
        <v>160</v>
      </c>
      <c r="I259" s="27">
        <v>160</v>
      </c>
      <c r="J259" s="27"/>
      <c r="K259" s="20"/>
      <c r="L259" s="19"/>
    </row>
    <row r="260" s="3" customFormat="1" customHeight="1" spans="1:12">
      <c r="A260" s="17">
        <v>28</v>
      </c>
      <c r="B260" s="18" t="s">
        <v>722</v>
      </c>
      <c r="C260" s="18" t="s">
        <v>723</v>
      </c>
      <c r="D260" s="18" t="s">
        <v>85</v>
      </c>
      <c r="E260" s="18" t="s">
        <v>724</v>
      </c>
      <c r="F260" s="19">
        <v>2024</v>
      </c>
      <c r="G260" s="19" t="s">
        <v>85</v>
      </c>
      <c r="H260" s="20">
        <v>180</v>
      </c>
      <c r="I260" s="27">
        <v>180</v>
      </c>
      <c r="J260" s="27"/>
      <c r="K260" s="20"/>
      <c r="L260" s="19"/>
    </row>
    <row r="261" s="3" customFormat="1" customHeight="1" spans="1:12">
      <c r="A261" s="17">
        <v>29</v>
      </c>
      <c r="B261" s="18" t="s">
        <v>725</v>
      </c>
      <c r="C261" s="18" t="s">
        <v>726</v>
      </c>
      <c r="D261" s="18" t="s">
        <v>89</v>
      </c>
      <c r="E261" s="18" t="s">
        <v>642</v>
      </c>
      <c r="F261" s="19">
        <v>2022</v>
      </c>
      <c r="G261" s="19" t="s">
        <v>89</v>
      </c>
      <c r="H261" s="20">
        <v>120</v>
      </c>
      <c r="I261" s="27">
        <v>120</v>
      </c>
      <c r="J261" s="27"/>
      <c r="K261" s="20"/>
      <c r="L261" s="19"/>
    </row>
    <row r="262" s="3" customFormat="1" customHeight="1" spans="1:12">
      <c r="A262" s="17">
        <v>30</v>
      </c>
      <c r="B262" s="18" t="s">
        <v>727</v>
      </c>
      <c r="C262" s="18" t="s">
        <v>728</v>
      </c>
      <c r="D262" s="18" t="s">
        <v>89</v>
      </c>
      <c r="E262" s="18" t="s">
        <v>729</v>
      </c>
      <c r="F262" s="19">
        <v>2022</v>
      </c>
      <c r="G262" s="19" t="s">
        <v>89</v>
      </c>
      <c r="H262" s="20">
        <v>280</v>
      </c>
      <c r="I262" s="27">
        <v>280</v>
      </c>
      <c r="J262" s="27"/>
      <c r="K262" s="20"/>
      <c r="L262" s="19"/>
    </row>
    <row r="263" s="3" customFormat="1" customHeight="1" spans="1:12">
      <c r="A263" s="17">
        <v>31</v>
      </c>
      <c r="B263" s="18" t="s">
        <v>730</v>
      </c>
      <c r="C263" s="18" t="s">
        <v>731</v>
      </c>
      <c r="D263" s="18" t="s">
        <v>89</v>
      </c>
      <c r="E263" s="18" t="s">
        <v>732</v>
      </c>
      <c r="F263" s="19">
        <v>2023</v>
      </c>
      <c r="G263" s="19" t="s">
        <v>89</v>
      </c>
      <c r="H263" s="20">
        <v>250</v>
      </c>
      <c r="I263" s="20">
        <v>85</v>
      </c>
      <c r="J263" s="27">
        <v>165</v>
      </c>
      <c r="K263" s="20"/>
      <c r="L263" s="19"/>
    </row>
    <row r="264" s="3" customFormat="1" customHeight="1" spans="1:12">
      <c r="A264" s="17">
        <v>32</v>
      </c>
      <c r="B264" s="18" t="s">
        <v>733</v>
      </c>
      <c r="C264" s="18" t="s">
        <v>734</v>
      </c>
      <c r="D264" s="18" t="s">
        <v>89</v>
      </c>
      <c r="E264" s="18" t="s">
        <v>735</v>
      </c>
      <c r="F264" s="19">
        <v>2021</v>
      </c>
      <c r="G264" s="19" t="s">
        <v>89</v>
      </c>
      <c r="H264" s="20">
        <v>230</v>
      </c>
      <c r="I264" s="27">
        <v>230</v>
      </c>
      <c r="J264" s="27"/>
      <c r="K264" s="64"/>
      <c r="L264" s="19"/>
    </row>
    <row r="265" s="3" customFormat="1" customHeight="1" spans="1:12">
      <c r="A265" s="17">
        <v>33</v>
      </c>
      <c r="B265" s="18" t="s">
        <v>736</v>
      </c>
      <c r="C265" s="18" t="s">
        <v>737</v>
      </c>
      <c r="D265" s="18" t="s">
        <v>73</v>
      </c>
      <c r="E265" s="18" t="s">
        <v>477</v>
      </c>
      <c r="F265" s="19">
        <v>2023</v>
      </c>
      <c r="G265" s="19" t="s">
        <v>73</v>
      </c>
      <c r="H265" s="20">
        <v>100</v>
      </c>
      <c r="I265" s="27">
        <v>100</v>
      </c>
      <c r="J265" s="27"/>
      <c r="K265" s="64"/>
      <c r="L265" s="19"/>
    </row>
    <row r="266" s="3" customFormat="1" customHeight="1" spans="1:12">
      <c r="A266" s="17">
        <v>34</v>
      </c>
      <c r="B266" s="18" t="s">
        <v>738</v>
      </c>
      <c r="C266" s="18" t="s">
        <v>739</v>
      </c>
      <c r="D266" s="18" t="s">
        <v>73</v>
      </c>
      <c r="E266" s="18" t="s">
        <v>118</v>
      </c>
      <c r="F266" s="19">
        <v>2023</v>
      </c>
      <c r="G266" s="19" t="s">
        <v>73</v>
      </c>
      <c r="H266" s="20">
        <v>80</v>
      </c>
      <c r="I266" s="27">
        <v>80</v>
      </c>
      <c r="J266" s="27"/>
      <c r="K266" s="64"/>
      <c r="L266" s="19"/>
    </row>
    <row r="267" s="3" customFormat="1" customHeight="1" spans="1:12">
      <c r="A267" s="17">
        <v>35</v>
      </c>
      <c r="B267" s="18" t="s">
        <v>740</v>
      </c>
      <c r="C267" s="18" t="s">
        <v>741</v>
      </c>
      <c r="D267" s="18" t="s">
        <v>73</v>
      </c>
      <c r="E267" s="18" t="s">
        <v>683</v>
      </c>
      <c r="F267" s="19">
        <v>2022</v>
      </c>
      <c r="G267" s="19" t="s">
        <v>73</v>
      </c>
      <c r="H267" s="20">
        <v>100</v>
      </c>
      <c r="I267" s="20">
        <v>62</v>
      </c>
      <c r="J267" s="27">
        <v>38</v>
      </c>
      <c r="K267" s="64"/>
      <c r="L267" s="19"/>
    </row>
    <row r="268" s="3" customFormat="1" customHeight="1" spans="1:12">
      <c r="A268" s="17">
        <v>36</v>
      </c>
      <c r="B268" s="18" t="s">
        <v>742</v>
      </c>
      <c r="C268" s="18" t="s">
        <v>743</v>
      </c>
      <c r="D268" s="18" t="s">
        <v>73</v>
      </c>
      <c r="E268" s="18" t="s">
        <v>744</v>
      </c>
      <c r="F268" s="19">
        <v>2023</v>
      </c>
      <c r="G268" s="19" t="s">
        <v>73</v>
      </c>
      <c r="H268" s="20">
        <v>110</v>
      </c>
      <c r="I268" s="20">
        <v>110</v>
      </c>
      <c r="J268" s="27"/>
      <c r="K268" s="64"/>
      <c r="L268" s="19"/>
    </row>
    <row r="269" s="3" customFormat="1" customHeight="1" spans="1:12">
      <c r="A269" s="17">
        <v>37</v>
      </c>
      <c r="B269" s="18" t="s">
        <v>745</v>
      </c>
      <c r="C269" s="18" t="s">
        <v>746</v>
      </c>
      <c r="D269" s="18" t="s">
        <v>58</v>
      </c>
      <c r="E269" s="18" t="s">
        <v>103</v>
      </c>
      <c r="F269" s="19">
        <v>2021</v>
      </c>
      <c r="G269" s="19" t="s">
        <v>58</v>
      </c>
      <c r="H269" s="20">
        <v>130</v>
      </c>
      <c r="I269" s="20">
        <v>130</v>
      </c>
      <c r="J269" s="27"/>
      <c r="K269" s="64"/>
      <c r="L269" s="19"/>
    </row>
    <row r="270" s="3" customFormat="1" ht="41" customHeight="1" spans="1:12">
      <c r="A270" s="17">
        <v>38</v>
      </c>
      <c r="B270" s="18" t="s">
        <v>747</v>
      </c>
      <c r="C270" s="18" t="s">
        <v>748</v>
      </c>
      <c r="D270" s="18" t="s">
        <v>58</v>
      </c>
      <c r="E270" s="18" t="s">
        <v>749</v>
      </c>
      <c r="F270" s="19">
        <v>2022</v>
      </c>
      <c r="G270" s="19" t="s">
        <v>58</v>
      </c>
      <c r="H270" s="20">
        <v>250</v>
      </c>
      <c r="I270" s="20">
        <v>110</v>
      </c>
      <c r="J270" s="27">
        <v>140</v>
      </c>
      <c r="K270" s="64"/>
      <c r="L270" s="19"/>
    </row>
    <row r="271" s="3" customFormat="1" customHeight="1" spans="1:12">
      <c r="A271" s="17">
        <v>39</v>
      </c>
      <c r="B271" s="18" t="s">
        <v>750</v>
      </c>
      <c r="C271" s="18" t="s">
        <v>751</v>
      </c>
      <c r="D271" s="18" t="s">
        <v>58</v>
      </c>
      <c r="E271" s="18" t="s">
        <v>62</v>
      </c>
      <c r="F271" s="19">
        <v>2021</v>
      </c>
      <c r="G271" s="19" t="s">
        <v>58</v>
      </c>
      <c r="H271" s="20">
        <v>110</v>
      </c>
      <c r="I271" s="27">
        <v>110</v>
      </c>
      <c r="J271" s="27"/>
      <c r="K271" s="64"/>
      <c r="L271" s="19"/>
    </row>
    <row r="272" s="3" customFormat="1" customHeight="1" spans="1:12">
      <c r="A272" s="17">
        <v>40</v>
      </c>
      <c r="B272" s="18" t="s">
        <v>752</v>
      </c>
      <c r="C272" s="18" t="s">
        <v>753</v>
      </c>
      <c r="D272" s="18" t="s">
        <v>69</v>
      </c>
      <c r="E272" s="18" t="s">
        <v>548</v>
      </c>
      <c r="F272" s="19">
        <v>2023</v>
      </c>
      <c r="G272" s="19" t="s">
        <v>69</v>
      </c>
      <c r="H272" s="20">
        <v>140</v>
      </c>
      <c r="I272" s="27">
        <v>55</v>
      </c>
      <c r="J272" s="27">
        <v>85</v>
      </c>
      <c r="K272" s="64"/>
      <c r="L272" s="19"/>
    </row>
    <row r="273" s="3" customFormat="1" customHeight="1" spans="1:12">
      <c r="A273" s="17">
        <v>41</v>
      </c>
      <c r="B273" s="18" t="s">
        <v>754</v>
      </c>
      <c r="C273" s="18" t="s">
        <v>755</v>
      </c>
      <c r="D273" s="18" t="s">
        <v>69</v>
      </c>
      <c r="E273" s="18" t="s">
        <v>756</v>
      </c>
      <c r="F273" s="19">
        <v>2022</v>
      </c>
      <c r="G273" s="19" t="s">
        <v>69</v>
      </c>
      <c r="H273" s="20">
        <v>30</v>
      </c>
      <c r="I273" s="27">
        <v>11</v>
      </c>
      <c r="J273" s="27">
        <v>19</v>
      </c>
      <c r="K273" s="64"/>
      <c r="L273" s="19"/>
    </row>
    <row r="274" s="3" customFormat="1" customHeight="1" spans="1:12">
      <c r="A274" s="17">
        <v>42</v>
      </c>
      <c r="B274" s="18" t="s">
        <v>757</v>
      </c>
      <c r="C274" s="18" t="s">
        <v>758</v>
      </c>
      <c r="D274" s="18" t="s">
        <v>69</v>
      </c>
      <c r="E274" s="18" t="s">
        <v>369</v>
      </c>
      <c r="F274" s="19">
        <v>2024</v>
      </c>
      <c r="G274" s="19" t="s">
        <v>69</v>
      </c>
      <c r="H274" s="20">
        <v>80</v>
      </c>
      <c r="I274" s="27">
        <v>80</v>
      </c>
      <c r="J274" s="27"/>
      <c r="K274" s="64"/>
      <c r="L274" s="19"/>
    </row>
    <row r="275" s="3" customFormat="1" customHeight="1" spans="1:12">
      <c r="A275" s="17">
        <v>43</v>
      </c>
      <c r="B275" s="18" t="s">
        <v>759</v>
      </c>
      <c r="C275" s="18" t="s">
        <v>760</v>
      </c>
      <c r="D275" s="18" t="s">
        <v>69</v>
      </c>
      <c r="E275" s="18" t="s">
        <v>164</v>
      </c>
      <c r="F275" s="19">
        <v>2023</v>
      </c>
      <c r="G275" s="19" t="s">
        <v>69</v>
      </c>
      <c r="H275" s="20">
        <v>180</v>
      </c>
      <c r="I275" s="27">
        <v>66</v>
      </c>
      <c r="J275" s="27">
        <v>114</v>
      </c>
      <c r="K275" s="64"/>
      <c r="L275" s="19"/>
    </row>
    <row r="276" s="3" customFormat="1" customHeight="1" spans="1:12">
      <c r="A276" s="17">
        <v>44</v>
      </c>
      <c r="B276" s="18" t="s">
        <v>761</v>
      </c>
      <c r="C276" s="18" t="s">
        <v>762</v>
      </c>
      <c r="D276" s="18" t="s">
        <v>93</v>
      </c>
      <c r="E276" s="18" t="s">
        <v>94</v>
      </c>
      <c r="F276" s="19">
        <v>2023</v>
      </c>
      <c r="G276" s="19" t="s">
        <v>93</v>
      </c>
      <c r="H276" s="20">
        <v>150</v>
      </c>
      <c r="I276" s="27">
        <v>150</v>
      </c>
      <c r="J276" s="27"/>
      <c r="K276" s="64"/>
      <c r="L276" s="19"/>
    </row>
    <row r="277" s="3" customFormat="1" customHeight="1" spans="1:12">
      <c r="A277" s="17">
        <v>45</v>
      </c>
      <c r="B277" s="18" t="s">
        <v>763</v>
      </c>
      <c r="C277" s="18" t="s">
        <v>764</v>
      </c>
      <c r="D277" s="18" t="s">
        <v>65</v>
      </c>
      <c r="E277" s="18" t="s">
        <v>765</v>
      </c>
      <c r="F277" s="19">
        <v>2022</v>
      </c>
      <c r="G277" s="19" t="s">
        <v>65</v>
      </c>
      <c r="H277" s="20">
        <v>100</v>
      </c>
      <c r="I277" s="27">
        <v>44</v>
      </c>
      <c r="J277" s="27">
        <v>56</v>
      </c>
      <c r="K277" s="64"/>
      <c r="L277" s="19"/>
    </row>
    <row r="278" s="3" customFormat="1" customHeight="1" spans="1:12">
      <c r="A278" s="17">
        <v>46</v>
      </c>
      <c r="B278" s="18" t="s">
        <v>766</v>
      </c>
      <c r="C278" s="18" t="s">
        <v>767</v>
      </c>
      <c r="D278" s="18" t="s">
        <v>65</v>
      </c>
      <c r="E278" s="18" t="s">
        <v>768</v>
      </c>
      <c r="F278" s="19">
        <v>2024</v>
      </c>
      <c r="G278" s="19" t="s">
        <v>65</v>
      </c>
      <c r="H278" s="20">
        <v>180</v>
      </c>
      <c r="I278" s="27">
        <v>77</v>
      </c>
      <c r="J278" s="27">
        <v>103</v>
      </c>
      <c r="K278" s="64"/>
      <c r="L278" s="19"/>
    </row>
    <row r="279" s="3" customFormat="1" ht="45" customHeight="1" spans="1:12">
      <c r="A279" s="17">
        <v>47</v>
      </c>
      <c r="B279" s="18" t="s">
        <v>769</v>
      </c>
      <c r="C279" s="18" t="s">
        <v>770</v>
      </c>
      <c r="D279" s="18" t="s">
        <v>65</v>
      </c>
      <c r="E279" s="18" t="s">
        <v>771</v>
      </c>
      <c r="F279" s="19">
        <v>2023</v>
      </c>
      <c r="G279" s="19" t="s">
        <v>65</v>
      </c>
      <c r="H279" s="20">
        <v>240</v>
      </c>
      <c r="I279" s="27">
        <v>125</v>
      </c>
      <c r="J279" s="27">
        <v>115</v>
      </c>
      <c r="K279" s="64"/>
      <c r="L279" s="19"/>
    </row>
    <row r="280" s="3" customFormat="1" customHeight="1" spans="1:12">
      <c r="A280" s="17">
        <v>48</v>
      </c>
      <c r="B280" s="18" t="s">
        <v>772</v>
      </c>
      <c r="C280" s="18" t="s">
        <v>773</v>
      </c>
      <c r="D280" s="18" t="s">
        <v>65</v>
      </c>
      <c r="E280" s="18" t="s">
        <v>774</v>
      </c>
      <c r="F280" s="19">
        <v>2025</v>
      </c>
      <c r="G280" s="19" t="s">
        <v>65</v>
      </c>
      <c r="H280" s="20">
        <v>165</v>
      </c>
      <c r="I280" s="27">
        <v>165</v>
      </c>
      <c r="J280" s="27"/>
      <c r="K280" s="64"/>
      <c r="L280" s="19"/>
    </row>
    <row r="281" s="3" customFormat="1" customHeight="1" spans="1:12">
      <c r="A281" s="17">
        <v>49</v>
      </c>
      <c r="B281" s="18" t="s">
        <v>775</v>
      </c>
      <c r="C281" s="18" t="s">
        <v>776</v>
      </c>
      <c r="D281" s="18" t="s">
        <v>65</v>
      </c>
      <c r="E281" s="18" t="s">
        <v>777</v>
      </c>
      <c r="F281" s="19">
        <v>2022</v>
      </c>
      <c r="G281" s="19" t="s">
        <v>65</v>
      </c>
      <c r="H281" s="20">
        <v>150</v>
      </c>
      <c r="I281" s="27">
        <v>150</v>
      </c>
      <c r="J281" s="27"/>
      <c r="K281" s="64"/>
      <c r="L281" s="19"/>
    </row>
    <row r="282" s="3" customFormat="1" customHeight="1" spans="1:12">
      <c r="A282" s="17">
        <v>50</v>
      </c>
      <c r="B282" s="18" t="s">
        <v>778</v>
      </c>
      <c r="C282" s="18" t="s">
        <v>779</v>
      </c>
      <c r="D282" s="18" t="s">
        <v>81</v>
      </c>
      <c r="E282" s="18" t="s">
        <v>124</v>
      </c>
      <c r="F282" s="19">
        <v>2023</v>
      </c>
      <c r="G282" s="19" t="s">
        <v>81</v>
      </c>
      <c r="H282" s="20">
        <v>80</v>
      </c>
      <c r="I282" s="27">
        <v>33</v>
      </c>
      <c r="J282" s="27">
        <v>47</v>
      </c>
      <c r="K282" s="64"/>
      <c r="L282" s="19"/>
    </row>
    <row r="283" s="3" customFormat="1" customHeight="1" spans="1:12">
      <c r="A283" s="17">
        <v>51</v>
      </c>
      <c r="B283" s="18" t="s">
        <v>780</v>
      </c>
      <c r="C283" s="18" t="s">
        <v>781</v>
      </c>
      <c r="D283" s="18" t="s">
        <v>81</v>
      </c>
      <c r="E283" s="18" t="s">
        <v>782</v>
      </c>
      <c r="F283" s="19">
        <v>2024</v>
      </c>
      <c r="G283" s="19" t="s">
        <v>81</v>
      </c>
      <c r="H283" s="20">
        <v>180</v>
      </c>
      <c r="I283" s="27">
        <v>180</v>
      </c>
      <c r="J283" s="27"/>
      <c r="K283" s="64"/>
      <c r="L283" s="19"/>
    </row>
    <row r="284" s="3" customFormat="1" ht="61" customHeight="1" spans="1:12">
      <c r="A284" s="17">
        <v>52</v>
      </c>
      <c r="B284" s="18" t="s">
        <v>783</v>
      </c>
      <c r="C284" s="18" t="s">
        <v>784</v>
      </c>
      <c r="D284" s="18" t="s">
        <v>69</v>
      </c>
      <c r="E284" s="18" t="s">
        <v>548</v>
      </c>
      <c r="F284" s="19">
        <v>2022</v>
      </c>
      <c r="G284" s="19" t="s">
        <v>69</v>
      </c>
      <c r="H284" s="64">
        <v>660</v>
      </c>
      <c r="I284" s="64">
        <v>660</v>
      </c>
      <c r="J284" s="69"/>
      <c r="K284" s="64"/>
      <c r="L284" s="19"/>
    </row>
    <row r="285" s="3" customFormat="1" ht="40" customHeight="1" spans="1:12">
      <c r="A285" s="17">
        <v>53</v>
      </c>
      <c r="B285" s="18" t="s">
        <v>785</v>
      </c>
      <c r="C285" s="18" t="s">
        <v>786</v>
      </c>
      <c r="D285" s="18" t="s">
        <v>85</v>
      </c>
      <c r="E285" s="18" t="s">
        <v>219</v>
      </c>
      <c r="F285" s="19">
        <v>2021</v>
      </c>
      <c r="G285" s="19" t="s">
        <v>216</v>
      </c>
      <c r="H285" s="64">
        <v>330</v>
      </c>
      <c r="I285" s="64">
        <v>330</v>
      </c>
      <c r="J285" s="20"/>
      <c r="K285" s="64"/>
      <c r="L285" s="19"/>
    </row>
    <row r="286" s="3" customFormat="1" customHeight="1" spans="1:12">
      <c r="A286" s="17">
        <v>54</v>
      </c>
      <c r="B286" s="18" t="s">
        <v>677</v>
      </c>
      <c r="C286" s="18" t="s">
        <v>787</v>
      </c>
      <c r="D286" s="18" t="s">
        <v>69</v>
      </c>
      <c r="E286" s="18" t="s">
        <v>788</v>
      </c>
      <c r="F286" s="19">
        <v>2021</v>
      </c>
      <c r="G286" s="19" t="s">
        <v>230</v>
      </c>
      <c r="H286" s="20">
        <v>500</v>
      </c>
      <c r="I286" s="20">
        <v>500</v>
      </c>
      <c r="J286" s="20"/>
      <c r="K286" s="64"/>
      <c r="L286" s="19"/>
    </row>
    <row r="287" s="3" customFormat="1" customHeight="1" spans="1:12">
      <c r="A287" s="17">
        <v>55</v>
      </c>
      <c r="B287" s="18" t="s">
        <v>789</v>
      </c>
      <c r="C287" s="18" t="s">
        <v>790</v>
      </c>
      <c r="D287" s="18" t="s">
        <v>54</v>
      </c>
      <c r="E287" s="18" t="s">
        <v>791</v>
      </c>
      <c r="F287" s="19">
        <v>2021</v>
      </c>
      <c r="G287" s="19" t="s">
        <v>230</v>
      </c>
      <c r="H287" s="65">
        <v>195</v>
      </c>
      <c r="I287" s="65">
        <v>195</v>
      </c>
      <c r="J287" s="20"/>
      <c r="K287" s="64"/>
      <c r="L287" s="19"/>
    </row>
    <row r="288" s="3" customFormat="1" customHeight="1" spans="1:12">
      <c r="A288" s="17">
        <v>56</v>
      </c>
      <c r="B288" s="18" t="s">
        <v>792</v>
      </c>
      <c r="C288" s="18" t="s">
        <v>793</v>
      </c>
      <c r="D288" s="18" t="s">
        <v>54</v>
      </c>
      <c r="E288" s="18" t="s">
        <v>794</v>
      </c>
      <c r="F288" s="19">
        <v>2021</v>
      </c>
      <c r="G288" s="19" t="s">
        <v>230</v>
      </c>
      <c r="H288" s="65">
        <v>80</v>
      </c>
      <c r="I288" s="65">
        <v>80</v>
      </c>
      <c r="J288" s="20"/>
      <c r="K288" s="64"/>
      <c r="L288" s="19"/>
    </row>
    <row r="289" s="3" customFormat="1" customHeight="1" spans="1:12">
      <c r="A289" s="17">
        <v>57</v>
      </c>
      <c r="B289" s="18" t="s">
        <v>795</v>
      </c>
      <c r="C289" s="18" t="s">
        <v>796</v>
      </c>
      <c r="D289" s="18" t="s">
        <v>89</v>
      </c>
      <c r="E289" s="18" t="s">
        <v>421</v>
      </c>
      <c r="F289" s="19">
        <v>2021</v>
      </c>
      <c r="G289" s="19" t="s">
        <v>230</v>
      </c>
      <c r="H289" s="65">
        <v>85</v>
      </c>
      <c r="I289" s="65">
        <v>85</v>
      </c>
      <c r="J289" s="20"/>
      <c r="K289" s="64"/>
      <c r="L289" s="19"/>
    </row>
    <row r="290" s="3" customFormat="1" customHeight="1" spans="1:12">
      <c r="A290" s="17">
        <v>58</v>
      </c>
      <c r="B290" s="18" t="s">
        <v>797</v>
      </c>
      <c r="C290" s="18" t="s">
        <v>798</v>
      </c>
      <c r="D290" s="18" t="s">
        <v>54</v>
      </c>
      <c r="E290" s="18" t="s">
        <v>250</v>
      </c>
      <c r="F290" s="19">
        <v>2021</v>
      </c>
      <c r="G290" s="19" t="s">
        <v>230</v>
      </c>
      <c r="H290" s="65">
        <v>400</v>
      </c>
      <c r="I290" s="65">
        <v>400</v>
      </c>
      <c r="J290" s="20"/>
      <c r="K290" s="64"/>
      <c r="L290" s="19"/>
    </row>
    <row r="291" s="3" customFormat="1" customHeight="1" spans="1:12">
      <c r="A291" s="17">
        <v>59</v>
      </c>
      <c r="B291" s="18" t="s">
        <v>799</v>
      </c>
      <c r="C291" s="18" t="s">
        <v>800</v>
      </c>
      <c r="D291" s="18" t="s">
        <v>73</v>
      </c>
      <c r="E291" s="18" t="s">
        <v>477</v>
      </c>
      <c r="F291" s="19">
        <v>2021</v>
      </c>
      <c r="G291" s="19" t="s">
        <v>230</v>
      </c>
      <c r="H291" s="65">
        <v>75</v>
      </c>
      <c r="I291" s="65">
        <v>75</v>
      </c>
      <c r="J291" s="20"/>
      <c r="K291" s="64"/>
      <c r="L291" s="19"/>
    </row>
    <row r="292" s="3" customFormat="1" customHeight="1" spans="1:12">
      <c r="A292" s="17">
        <v>60</v>
      </c>
      <c r="B292" s="18" t="s">
        <v>801</v>
      </c>
      <c r="C292" s="18" t="s">
        <v>802</v>
      </c>
      <c r="D292" s="18"/>
      <c r="E292" s="18" t="s">
        <v>803</v>
      </c>
      <c r="F292" s="19">
        <v>2021</v>
      </c>
      <c r="G292" s="19" t="s">
        <v>230</v>
      </c>
      <c r="H292" s="65">
        <v>400</v>
      </c>
      <c r="I292" s="65">
        <v>400</v>
      </c>
      <c r="J292" s="20"/>
      <c r="K292" s="64"/>
      <c r="L292" s="19"/>
    </row>
    <row r="293" s="3" customFormat="1" customHeight="1" spans="1:12">
      <c r="A293" s="17">
        <v>61</v>
      </c>
      <c r="B293" s="18" t="s">
        <v>804</v>
      </c>
      <c r="C293" s="18" t="s">
        <v>805</v>
      </c>
      <c r="D293" s="18"/>
      <c r="E293" s="18" t="s">
        <v>803</v>
      </c>
      <c r="F293" s="19">
        <v>2021</v>
      </c>
      <c r="G293" s="19" t="s">
        <v>230</v>
      </c>
      <c r="H293" s="65">
        <v>800</v>
      </c>
      <c r="I293" s="65">
        <v>800</v>
      </c>
      <c r="J293" s="20"/>
      <c r="K293" s="64"/>
      <c r="L293" s="19"/>
    </row>
    <row r="294" s="3" customFormat="1" ht="60" customHeight="1" spans="1:12">
      <c r="A294" s="17">
        <v>62</v>
      </c>
      <c r="B294" s="18" t="s">
        <v>806</v>
      </c>
      <c r="C294" s="18" t="s">
        <v>807</v>
      </c>
      <c r="D294" s="18" t="s">
        <v>77</v>
      </c>
      <c r="E294" s="18" t="s">
        <v>329</v>
      </c>
      <c r="F294" s="19">
        <v>2023</v>
      </c>
      <c r="G294" s="19" t="s">
        <v>77</v>
      </c>
      <c r="H294" s="20">
        <v>150</v>
      </c>
      <c r="I294" s="20">
        <v>150</v>
      </c>
      <c r="J294" s="20"/>
      <c r="K294" s="20"/>
      <c r="L294" s="19"/>
    </row>
    <row r="295" s="3" customFormat="1" customHeight="1" spans="1:12">
      <c r="A295" s="17">
        <v>63</v>
      </c>
      <c r="B295" s="18" t="s">
        <v>808</v>
      </c>
      <c r="C295" s="18" t="s">
        <v>809</v>
      </c>
      <c r="D295" s="18" t="s">
        <v>130</v>
      </c>
      <c r="E295" s="18" t="s">
        <v>810</v>
      </c>
      <c r="F295" s="19">
        <v>2022</v>
      </c>
      <c r="G295" s="19" t="s">
        <v>130</v>
      </c>
      <c r="H295" s="20">
        <v>150</v>
      </c>
      <c r="I295" s="20">
        <v>150</v>
      </c>
      <c r="J295" s="20"/>
      <c r="K295" s="20"/>
      <c r="L295" s="19"/>
    </row>
    <row r="296" s="3" customFormat="1" ht="58" customHeight="1" spans="1:12">
      <c r="A296" s="17">
        <v>64</v>
      </c>
      <c r="B296" s="18" t="s">
        <v>811</v>
      </c>
      <c r="C296" s="18" t="s">
        <v>812</v>
      </c>
      <c r="D296" s="18" t="s">
        <v>89</v>
      </c>
      <c r="E296" s="18" t="s">
        <v>813</v>
      </c>
      <c r="F296" s="19">
        <v>2023</v>
      </c>
      <c r="G296" s="19" t="s">
        <v>89</v>
      </c>
      <c r="H296" s="20">
        <v>220</v>
      </c>
      <c r="I296" s="20">
        <v>220</v>
      </c>
      <c r="J296" s="20"/>
      <c r="K296" s="20"/>
      <c r="L296" s="19"/>
    </row>
    <row r="297" s="3" customFormat="1" customHeight="1" spans="1:12">
      <c r="A297" s="17">
        <v>65</v>
      </c>
      <c r="B297" s="18" t="s">
        <v>814</v>
      </c>
      <c r="C297" s="18" t="s">
        <v>815</v>
      </c>
      <c r="D297" s="18" t="s">
        <v>73</v>
      </c>
      <c r="E297" s="18" t="s">
        <v>816</v>
      </c>
      <c r="F297" s="19">
        <v>2022</v>
      </c>
      <c r="G297" s="19" t="s">
        <v>73</v>
      </c>
      <c r="H297" s="20">
        <v>200</v>
      </c>
      <c r="I297" s="20">
        <v>200</v>
      </c>
      <c r="J297" s="20"/>
      <c r="K297" s="20"/>
      <c r="L297" s="19"/>
    </row>
    <row r="298" s="3" customFormat="1" ht="74" customHeight="1" spans="1:12">
      <c r="A298" s="17">
        <v>66</v>
      </c>
      <c r="B298" s="18" t="s">
        <v>817</v>
      </c>
      <c r="C298" s="18" t="s">
        <v>818</v>
      </c>
      <c r="D298" s="18" t="s">
        <v>69</v>
      </c>
      <c r="E298" s="18" t="s">
        <v>819</v>
      </c>
      <c r="F298" s="19">
        <v>2022</v>
      </c>
      <c r="G298" s="19" t="s">
        <v>69</v>
      </c>
      <c r="H298" s="65">
        <v>80</v>
      </c>
      <c r="I298" s="20">
        <v>80</v>
      </c>
      <c r="J298" s="20"/>
      <c r="K298" s="20"/>
      <c r="L298" s="19"/>
    </row>
    <row r="299" s="3" customFormat="1" ht="44" customHeight="1" spans="1:12">
      <c r="A299" s="13" t="s">
        <v>820</v>
      </c>
      <c r="B299" s="21"/>
      <c r="C299" s="67">
        <v>55</v>
      </c>
      <c r="D299" s="21"/>
      <c r="E299" s="21"/>
      <c r="F299" s="48"/>
      <c r="G299" s="48"/>
      <c r="H299" s="68">
        <f>SUM(H300:H354)</f>
        <v>8732</v>
      </c>
      <c r="I299" s="68">
        <f>SUM(I300:I354)</f>
        <v>8163</v>
      </c>
      <c r="J299" s="68">
        <f>SUM(J300:J354)</f>
        <v>569</v>
      </c>
      <c r="K299" s="65">
        <f>SUM(K300:K354)</f>
        <v>0</v>
      </c>
      <c r="L299" s="19"/>
    </row>
    <row r="300" s="3" customFormat="1" customHeight="1" spans="1:12">
      <c r="A300" s="17">
        <v>1</v>
      </c>
      <c r="B300" s="18" t="s">
        <v>821</v>
      </c>
      <c r="C300" s="18" t="s">
        <v>822</v>
      </c>
      <c r="D300" s="18" t="s">
        <v>89</v>
      </c>
      <c r="E300" s="18" t="s">
        <v>90</v>
      </c>
      <c r="F300" s="19">
        <v>2021</v>
      </c>
      <c r="G300" s="19" t="s">
        <v>89</v>
      </c>
      <c r="H300" s="64">
        <v>35</v>
      </c>
      <c r="I300" s="64"/>
      <c r="J300" s="64">
        <v>35</v>
      </c>
      <c r="K300" s="64"/>
      <c r="L300" s="14"/>
    </row>
    <row r="301" s="3" customFormat="1" customHeight="1" spans="1:12">
      <c r="A301" s="17">
        <v>2</v>
      </c>
      <c r="B301" s="18" t="s">
        <v>823</v>
      </c>
      <c r="C301" s="18" t="s">
        <v>824</v>
      </c>
      <c r="D301" s="18" t="s">
        <v>65</v>
      </c>
      <c r="E301" s="18" t="s">
        <v>115</v>
      </c>
      <c r="F301" s="63">
        <v>2021</v>
      </c>
      <c r="G301" s="63" t="s">
        <v>65</v>
      </c>
      <c r="H301" s="63">
        <v>90</v>
      </c>
      <c r="I301" s="63">
        <v>90</v>
      </c>
      <c r="J301" s="64"/>
      <c r="K301" s="64"/>
      <c r="L301" s="14"/>
    </row>
    <row r="302" s="3" customFormat="1" customHeight="1" spans="1:12">
      <c r="A302" s="17">
        <v>3</v>
      </c>
      <c r="B302" s="18" t="s">
        <v>825</v>
      </c>
      <c r="C302" s="18" t="s">
        <v>826</v>
      </c>
      <c r="D302" s="18" t="s">
        <v>65</v>
      </c>
      <c r="E302" s="18" t="s">
        <v>827</v>
      </c>
      <c r="F302" s="63">
        <v>2021</v>
      </c>
      <c r="G302" s="63" t="s">
        <v>65</v>
      </c>
      <c r="H302" s="63">
        <v>70</v>
      </c>
      <c r="I302" s="63">
        <v>70</v>
      </c>
      <c r="J302" s="64"/>
      <c r="K302" s="64"/>
      <c r="L302" s="14"/>
    </row>
    <row r="303" s="3" customFormat="1" customHeight="1" spans="1:12">
      <c r="A303" s="17">
        <v>4</v>
      </c>
      <c r="B303" s="18" t="s">
        <v>828</v>
      </c>
      <c r="C303" s="18" t="s">
        <v>829</v>
      </c>
      <c r="D303" s="18" t="s">
        <v>58</v>
      </c>
      <c r="E303" s="18" t="s">
        <v>830</v>
      </c>
      <c r="F303" s="63">
        <v>2021</v>
      </c>
      <c r="G303" s="63" t="s">
        <v>58</v>
      </c>
      <c r="H303" s="63">
        <v>80</v>
      </c>
      <c r="I303" s="63">
        <v>80</v>
      </c>
      <c r="J303" s="64"/>
      <c r="K303" s="64"/>
      <c r="L303" s="14"/>
    </row>
    <row r="304" s="3" customFormat="1" customHeight="1" spans="1:12">
      <c r="A304" s="17">
        <v>5</v>
      </c>
      <c r="B304" s="18" t="s">
        <v>831</v>
      </c>
      <c r="C304" s="18" t="s">
        <v>832</v>
      </c>
      <c r="D304" s="18" t="s">
        <v>65</v>
      </c>
      <c r="E304" s="18" t="s">
        <v>833</v>
      </c>
      <c r="F304" s="63">
        <v>2021</v>
      </c>
      <c r="G304" s="63" t="s">
        <v>65</v>
      </c>
      <c r="H304" s="63">
        <v>60</v>
      </c>
      <c r="I304" s="63">
        <v>60</v>
      </c>
      <c r="J304" s="64"/>
      <c r="K304" s="64"/>
      <c r="L304" s="14"/>
    </row>
    <row r="305" s="3" customFormat="1" customHeight="1" spans="1:12">
      <c r="A305" s="17">
        <v>6</v>
      </c>
      <c r="B305" s="18" t="s">
        <v>834</v>
      </c>
      <c r="C305" s="18" t="s">
        <v>835</v>
      </c>
      <c r="D305" s="18" t="s">
        <v>93</v>
      </c>
      <c r="E305" s="18" t="s">
        <v>94</v>
      </c>
      <c r="F305" s="63" t="s">
        <v>301</v>
      </c>
      <c r="G305" s="63" t="s">
        <v>93</v>
      </c>
      <c r="H305" s="63">
        <v>180</v>
      </c>
      <c r="I305" s="63">
        <v>180</v>
      </c>
      <c r="J305" s="64"/>
      <c r="K305" s="64"/>
      <c r="L305" s="14"/>
    </row>
    <row r="306" s="3" customFormat="1" customHeight="1" spans="1:12">
      <c r="A306" s="17">
        <v>7</v>
      </c>
      <c r="B306" s="18" t="s">
        <v>836</v>
      </c>
      <c r="C306" s="18" t="s">
        <v>837</v>
      </c>
      <c r="D306" s="18" t="s">
        <v>54</v>
      </c>
      <c r="E306" s="18" t="s">
        <v>139</v>
      </c>
      <c r="F306" s="63" t="s">
        <v>301</v>
      </c>
      <c r="G306" s="63" t="s">
        <v>54</v>
      </c>
      <c r="H306" s="63">
        <v>18</v>
      </c>
      <c r="I306" s="63">
        <v>18</v>
      </c>
      <c r="J306" s="64"/>
      <c r="K306" s="64"/>
      <c r="L306" s="14"/>
    </row>
    <row r="307" s="3" customFormat="1" customHeight="1" spans="1:12">
      <c r="A307" s="17">
        <v>8</v>
      </c>
      <c r="B307" s="18" t="s">
        <v>838</v>
      </c>
      <c r="C307" s="18" t="s">
        <v>839</v>
      </c>
      <c r="D307" s="18" t="s">
        <v>58</v>
      </c>
      <c r="E307" s="18" t="s">
        <v>59</v>
      </c>
      <c r="F307" s="63" t="s">
        <v>301</v>
      </c>
      <c r="G307" s="63" t="s">
        <v>58</v>
      </c>
      <c r="H307" s="63">
        <v>150</v>
      </c>
      <c r="I307" s="63">
        <v>150</v>
      </c>
      <c r="J307" s="64"/>
      <c r="K307" s="64"/>
      <c r="L307" s="14"/>
    </row>
    <row r="308" s="3" customFormat="1" customHeight="1" spans="1:12">
      <c r="A308" s="17">
        <v>9</v>
      </c>
      <c r="B308" s="18" t="s">
        <v>840</v>
      </c>
      <c r="C308" s="18" t="s">
        <v>841</v>
      </c>
      <c r="D308" s="18" t="s">
        <v>73</v>
      </c>
      <c r="E308" s="18" t="s">
        <v>438</v>
      </c>
      <c r="F308" s="63" t="s">
        <v>301</v>
      </c>
      <c r="G308" s="63" t="s">
        <v>73</v>
      </c>
      <c r="H308" s="63">
        <v>136</v>
      </c>
      <c r="I308" s="63">
        <v>136</v>
      </c>
      <c r="J308" s="64"/>
      <c r="K308" s="64"/>
      <c r="L308" s="14"/>
    </row>
    <row r="309" s="3" customFormat="1" customHeight="1" spans="1:12">
      <c r="A309" s="17">
        <v>10</v>
      </c>
      <c r="B309" s="18" t="s">
        <v>842</v>
      </c>
      <c r="C309" s="18" t="s">
        <v>843</v>
      </c>
      <c r="D309" s="18" t="s">
        <v>58</v>
      </c>
      <c r="E309" s="18" t="s">
        <v>152</v>
      </c>
      <c r="F309" s="63" t="s">
        <v>301</v>
      </c>
      <c r="G309" s="63" t="s">
        <v>58</v>
      </c>
      <c r="H309" s="63">
        <v>36</v>
      </c>
      <c r="I309" s="63">
        <v>36</v>
      </c>
      <c r="J309" s="64"/>
      <c r="K309" s="64"/>
      <c r="L309" s="14"/>
    </row>
    <row r="310" s="3" customFormat="1" customHeight="1" spans="1:12">
      <c r="A310" s="17">
        <v>11</v>
      </c>
      <c r="B310" s="18" t="s">
        <v>844</v>
      </c>
      <c r="C310" s="18" t="s">
        <v>845</v>
      </c>
      <c r="D310" s="18" t="s">
        <v>77</v>
      </c>
      <c r="E310" s="18" t="s">
        <v>329</v>
      </c>
      <c r="F310" s="63" t="s">
        <v>301</v>
      </c>
      <c r="G310" s="63" t="s">
        <v>77</v>
      </c>
      <c r="H310" s="63">
        <v>68</v>
      </c>
      <c r="I310" s="63">
        <v>68</v>
      </c>
      <c r="J310" s="64"/>
      <c r="K310" s="64"/>
      <c r="L310" s="14"/>
    </row>
    <row r="311" s="3" customFormat="1" customHeight="1" spans="1:12">
      <c r="A311" s="17">
        <v>12</v>
      </c>
      <c r="B311" s="18" t="s">
        <v>846</v>
      </c>
      <c r="C311" s="18" t="s">
        <v>847</v>
      </c>
      <c r="D311" s="18" t="s">
        <v>81</v>
      </c>
      <c r="E311" s="18" t="s">
        <v>82</v>
      </c>
      <c r="F311" s="63" t="s">
        <v>301</v>
      </c>
      <c r="G311" s="63" t="s">
        <v>81</v>
      </c>
      <c r="H311" s="63">
        <v>250</v>
      </c>
      <c r="I311" s="63">
        <v>250</v>
      </c>
      <c r="J311" s="64"/>
      <c r="K311" s="64"/>
      <c r="L311" s="14"/>
    </row>
    <row r="312" s="3" customFormat="1" customHeight="1" spans="1:12">
      <c r="A312" s="17">
        <v>13</v>
      </c>
      <c r="B312" s="18" t="s">
        <v>848</v>
      </c>
      <c r="C312" s="18" t="s">
        <v>849</v>
      </c>
      <c r="D312" s="18" t="s">
        <v>130</v>
      </c>
      <c r="E312" s="18" t="s">
        <v>850</v>
      </c>
      <c r="F312" s="63" t="s">
        <v>301</v>
      </c>
      <c r="G312" s="63" t="s">
        <v>130</v>
      </c>
      <c r="H312" s="63">
        <v>54</v>
      </c>
      <c r="I312" s="63">
        <v>54</v>
      </c>
      <c r="J312" s="64"/>
      <c r="K312" s="64"/>
      <c r="L312" s="14"/>
    </row>
    <row r="313" s="3" customFormat="1" customHeight="1" spans="1:12">
      <c r="A313" s="17">
        <v>14</v>
      </c>
      <c r="B313" s="18" t="s">
        <v>851</v>
      </c>
      <c r="C313" s="18" t="s">
        <v>852</v>
      </c>
      <c r="D313" s="18" t="s">
        <v>69</v>
      </c>
      <c r="E313" s="18" t="s">
        <v>141</v>
      </c>
      <c r="F313" s="63" t="s">
        <v>301</v>
      </c>
      <c r="G313" s="63" t="s">
        <v>69</v>
      </c>
      <c r="H313" s="63">
        <v>90</v>
      </c>
      <c r="I313" s="63">
        <v>90</v>
      </c>
      <c r="J313" s="64"/>
      <c r="K313" s="64"/>
      <c r="L313" s="14"/>
    </row>
    <row r="314" s="3" customFormat="1" customHeight="1" spans="1:12">
      <c r="A314" s="17">
        <v>15</v>
      </c>
      <c r="B314" s="18" t="s">
        <v>853</v>
      </c>
      <c r="C314" s="18" t="s">
        <v>854</v>
      </c>
      <c r="D314" s="18" t="s">
        <v>85</v>
      </c>
      <c r="E314" s="18" t="s">
        <v>109</v>
      </c>
      <c r="F314" s="63" t="s">
        <v>301</v>
      </c>
      <c r="G314" s="63" t="s">
        <v>85</v>
      </c>
      <c r="H314" s="63">
        <v>150</v>
      </c>
      <c r="I314" s="63">
        <v>150</v>
      </c>
      <c r="J314" s="64"/>
      <c r="K314" s="64"/>
      <c r="L314" s="14"/>
    </row>
    <row r="315" s="3" customFormat="1" customHeight="1" spans="1:12">
      <c r="A315" s="17">
        <v>16</v>
      </c>
      <c r="B315" s="18" t="s">
        <v>855</v>
      </c>
      <c r="C315" s="18" t="s">
        <v>856</v>
      </c>
      <c r="D315" s="18" t="s">
        <v>212</v>
      </c>
      <c r="E315" s="18" t="s">
        <v>362</v>
      </c>
      <c r="F315" s="63" t="s">
        <v>301</v>
      </c>
      <c r="G315" s="63" t="s">
        <v>49</v>
      </c>
      <c r="H315" s="63">
        <v>36</v>
      </c>
      <c r="I315" s="63">
        <v>36</v>
      </c>
      <c r="J315" s="64"/>
      <c r="K315" s="64"/>
      <c r="L315" s="14"/>
    </row>
    <row r="316" s="3" customFormat="1" customHeight="1" spans="1:12">
      <c r="A316" s="17">
        <v>17</v>
      </c>
      <c r="B316" s="18" t="s">
        <v>857</v>
      </c>
      <c r="C316" s="18" t="s">
        <v>858</v>
      </c>
      <c r="D316" s="18" t="s">
        <v>89</v>
      </c>
      <c r="E316" s="18" t="s">
        <v>573</v>
      </c>
      <c r="F316" s="63" t="s">
        <v>301</v>
      </c>
      <c r="G316" s="63" t="s">
        <v>89</v>
      </c>
      <c r="H316" s="63">
        <v>100</v>
      </c>
      <c r="I316" s="63">
        <v>100</v>
      </c>
      <c r="J316" s="64"/>
      <c r="K316" s="64"/>
      <c r="L316" s="14"/>
    </row>
    <row r="317" s="3" customFormat="1" ht="48" customHeight="1" spans="1:12">
      <c r="A317" s="17">
        <v>18</v>
      </c>
      <c r="B317" s="18" t="s">
        <v>859</v>
      </c>
      <c r="C317" s="18" t="s">
        <v>860</v>
      </c>
      <c r="D317" s="18" t="s">
        <v>49</v>
      </c>
      <c r="E317" s="18" t="s">
        <v>181</v>
      </c>
      <c r="F317" s="63">
        <v>2021</v>
      </c>
      <c r="G317" s="63" t="s">
        <v>230</v>
      </c>
      <c r="H317" s="63">
        <v>500</v>
      </c>
      <c r="I317" s="63">
        <v>400</v>
      </c>
      <c r="J317" s="20">
        <v>100</v>
      </c>
      <c r="K317" s="20"/>
      <c r="L317" s="14"/>
    </row>
    <row r="318" s="3" customFormat="1" ht="44" customHeight="1" spans="1:12">
      <c r="A318" s="17">
        <v>19</v>
      </c>
      <c r="B318" s="18" t="s">
        <v>861</v>
      </c>
      <c r="C318" s="18" t="s">
        <v>862</v>
      </c>
      <c r="D318" s="18" t="s">
        <v>58</v>
      </c>
      <c r="E318" s="18" t="s">
        <v>863</v>
      </c>
      <c r="F318" s="63">
        <v>2021</v>
      </c>
      <c r="G318" s="63" t="s">
        <v>230</v>
      </c>
      <c r="H318" s="63">
        <v>320</v>
      </c>
      <c r="I318" s="63">
        <v>320</v>
      </c>
      <c r="J318" s="20"/>
      <c r="K318" s="20"/>
      <c r="L318" s="14"/>
    </row>
    <row r="319" s="3" customFormat="1" ht="44" customHeight="1" spans="1:12">
      <c r="A319" s="17">
        <v>20</v>
      </c>
      <c r="B319" s="18" t="s">
        <v>864</v>
      </c>
      <c r="C319" s="18" t="s">
        <v>865</v>
      </c>
      <c r="D319" s="18" t="s">
        <v>49</v>
      </c>
      <c r="E319" s="18" t="s">
        <v>229</v>
      </c>
      <c r="F319" s="63">
        <v>2021</v>
      </c>
      <c r="G319" s="63" t="s">
        <v>230</v>
      </c>
      <c r="H319" s="63">
        <v>330</v>
      </c>
      <c r="I319" s="63">
        <v>330</v>
      </c>
      <c r="J319" s="20"/>
      <c r="K319" s="20"/>
      <c r="L319" s="14"/>
    </row>
    <row r="320" s="3" customFormat="1" customHeight="1" spans="1:12">
      <c r="A320" s="17">
        <v>21</v>
      </c>
      <c r="B320" s="18" t="s">
        <v>866</v>
      </c>
      <c r="C320" s="18" t="s">
        <v>867</v>
      </c>
      <c r="D320" s="18" t="s">
        <v>54</v>
      </c>
      <c r="E320" s="18" t="s">
        <v>100</v>
      </c>
      <c r="F320" s="63">
        <v>2021</v>
      </c>
      <c r="G320" s="63" t="s">
        <v>230</v>
      </c>
      <c r="H320" s="63">
        <v>80</v>
      </c>
      <c r="I320" s="63">
        <v>80</v>
      </c>
      <c r="J320" s="20"/>
      <c r="K320" s="20"/>
      <c r="L320" s="14"/>
    </row>
    <row r="321" s="3" customFormat="1" customHeight="1" spans="1:12">
      <c r="A321" s="17">
        <v>22</v>
      </c>
      <c r="B321" s="18" t="s">
        <v>868</v>
      </c>
      <c r="C321" s="18" t="s">
        <v>869</v>
      </c>
      <c r="D321" s="18" t="s">
        <v>89</v>
      </c>
      <c r="E321" s="18" t="s">
        <v>870</v>
      </c>
      <c r="F321" s="63">
        <v>2021</v>
      </c>
      <c r="G321" s="63" t="s">
        <v>230</v>
      </c>
      <c r="H321" s="63">
        <v>46</v>
      </c>
      <c r="I321" s="63">
        <v>46</v>
      </c>
      <c r="J321" s="20"/>
      <c r="K321" s="20"/>
      <c r="L321" s="14"/>
    </row>
    <row r="322" s="3" customFormat="1" customHeight="1" spans="1:12">
      <c r="A322" s="17">
        <v>23</v>
      </c>
      <c r="B322" s="18" t="s">
        <v>871</v>
      </c>
      <c r="C322" s="18" t="s">
        <v>872</v>
      </c>
      <c r="D322" s="18" t="s">
        <v>89</v>
      </c>
      <c r="E322" s="18" t="s">
        <v>127</v>
      </c>
      <c r="F322" s="17">
        <v>2021</v>
      </c>
      <c r="G322" s="17" t="s">
        <v>230</v>
      </c>
      <c r="H322" s="65">
        <v>45</v>
      </c>
      <c r="I322" s="65">
        <v>45</v>
      </c>
      <c r="J322" s="20"/>
      <c r="K322" s="20"/>
      <c r="L322" s="14"/>
    </row>
    <row r="323" s="3" customFormat="1" customHeight="1" spans="1:12">
      <c r="A323" s="17">
        <v>24</v>
      </c>
      <c r="B323" s="18" t="s">
        <v>873</v>
      </c>
      <c r="C323" s="18" t="s">
        <v>874</v>
      </c>
      <c r="D323" s="18" t="s">
        <v>54</v>
      </c>
      <c r="E323" s="18" t="s">
        <v>875</v>
      </c>
      <c r="F323" s="36">
        <v>2022</v>
      </c>
      <c r="G323" s="19" t="s">
        <v>51</v>
      </c>
      <c r="H323" s="65">
        <v>260</v>
      </c>
      <c r="I323" s="65">
        <v>260</v>
      </c>
      <c r="J323" s="20"/>
      <c r="K323" s="20"/>
      <c r="L323" s="14"/>
    </row>
    <row r="324" s="3" customFormat="1" ht="56" customHeight="1" spans="1:12">
      <c r="A324" s="17">
        <v>25</v>
      </c>
      <c r="B324" s="18" t="s">
        <v>876</v>
      </c>
      <c r="C324" s="18" t="s">
        <v>877</v>
      </c>
      <c r="D324" s="18" t="s">
        <v>58</v>
      </c>
      <c r="E324" s="18" t="s">
        <v>62</v>
      </c>
      <c r="F324" s="19">
        <v>2022</v>
      </c>
      <c r="G324" s="19" t="s">
        <v>230</v>
      </c>
      <c r="H324" s="20">
        <v>500</v>
      </c>
      <c r="I324" s="27">
        <v>500</v>
      </c>
      <c r="J324" s="27"/>
      <c r="K324" s="27"/>
      <c r="L324" s="14"/>
    </row>
    <row r="325" s="3" customFormat="1" customHeight="1" spans="1:12">
      <c r="A325" s="17">
        <v>26</v>
      </c>
      <c r="B325" s="18" t="s">
        <v>878</v>
      </c>
      <c r="C325" s="18" t="s">
        <v>879</v>
      </c>
      <c r="D325" s="18" t="s">
        <v>49</v>
      </c>
      <c r="E325" s="18" t="s">
        <v>181</v>
      </c>
      <c r="F325" s="19">
        <v>2022</v>
      </c>
      <c r="G325" s="19" t="s">
        <v>49</v>
      </c>
      <c r="H325" s="20">
        <v>100</v>
      </c>
      <c r="I325" s="27">
        <v>100</v>
      </c>
      <c r="J325" s="27"/>
      <c r="K325" s="27"/>
      <c r="L325" s="14"/>
    </row>
    <row r="326" s="3" customFormat="1" customHeight="1" spans="1:12">
      <c r="A326" s="17">
        <v>27</v>
      </c>
      <c r="B326" s="18" t="s">
        <v>880</v>
      </c>
      <c r="C326" s="18" t="s">
        <v>881</v>
      </c>
      <c r="D326" s="18" t="s">
        <v>49</v>
      </c>
      <c r="E326" s="18" t="s">
        <v>882</v>
      </c>
      <c r="F326" s="19">
        <v>2023</v>
      </c>
      <c r="G326" s="19" t="s">
        <v>49</v>
      </c>
      <c r="H326" s="20">
        <v>140</v>
      </c>
      <c r="I326" s="27">
        <v>140</v>
      </c>
      <c r="J326" s="27"/>
      <c r="K326" s="27"/>
      <c r="L326" s="14"/>
    </row>
    <row r="327" s="3" customFormat="1" customHeight="1" spans="1:12">
      <c r="A327" s="17">
        <v>28</v>
      </c>
      <c r="B327" s="18" t="s">
        <v>883</v>
      </c>
      <c r="C327" s="18" t="s">
        <v>884</v>
      </c>
      <c r="D327" s="18" t="s">
        <v>49</v>
      </c>
      <c r="E327" s="18" t="s">
        <v>50</v>
      </c>
      <c r="F327" s="19">
        <v>2022</v>
      </c>
      <c r="G327" s="19" t="s">
        <v>49</v>
      </c>
      <c r="H327" s="20">
        <v>150</v>
      </c>
      <c r="I327" s="27">
        <v>150</v>
      </c>
      <c r="J327" s="27"/>
      <c r="K327" s="27"/>
      <c r="L327" s="14"/>
    </row>
    <row r="328" s="3" customFormat="1" ht="56" customHeight="1" spans="1:12">
      <c r="A328" s="17">
        <v>29</v>
      </c>
      <c r="B328" s="18" t="s">
        <v>885</v>
      </c>
      <c r="C328" s="18" t="s">
        <v>886</v>
      </c>
      <c r="D328" s="18" t="s">
        <v>130</v>
      </c>
      <c r="E328" s="18" t="s">
        <v>887</v>
      </c>
      <c r="F328" s="19">
        <v>2022</v>
      </c>
      <c r="G328" s="19" t="s">
        <v>130</v>
      </c>
      <c r="H328" s="20">
        <v>260</v>
      </c>
      <c r="I328" s="27">
        <v>260</v>
      </c>
      <c r="J328" s="27"/>
      <c r="K328" s="27"/>
      <c r="L328" s="14"/>
    </row>
    <row r="329" s="3" customFormat="1" ht="36" customHeight="1" spans="1:12">
      <c r="A329" s="17">
        <v>30</v>
      </c>
      <c r="B329" s="18" t="s">
        <v>888</v>
      </c>
      <c r="C329" s="18" t="s">
        <v>889</v>
      </c>
      <c r="D329" s="18" t="s">
        <v>130</v>
      </c>
      <c r="E329" s="18" t="s">
        <v>603</v>
      </c>
      <c r="F329" s="19">
        <v>2024</v>
      </c>
      <c r="G329" s="19" t="s">
        <v>130</v>
      </c>
      <c r="H329" s="20">
        <v>120</v>
      </c>
      <c r="I329" s="27">
        <v>120</v>
      </c>
      <c r="J329" s="27"/>
      <c r="K329" s="27"/>
      <c r="L329" s="14"/>
    </row>
    <row r="330" s="3" customFormat="1" customHeight="1" spans="1:12">
      <c r="A330" s="17">
        <v>31</v>
      </c>
      <c r="B330" s="18" t="s">
        <v>890</v>
      </c>
      <c r="C330" s="18" t="s">
        <v>891</v>
      </c>
      <c r="D330" s="18" t="s">
        <v>85</v>
      </c>
      <c r="E330" s="18" t="s">
        <v>109</v>
      </c>
      <c r="F330" s="19">
        <v>2023</v>
      </c>
      <c r="G330" s="19" t="s">
        <v>85</v>
      </c>
      <c r="H330" s="20">
        <v>204</v>
      </c>
      <c r="I330" s="27">
        <v>204</v>
      </c>
      <c r="J330" s="27"/>
      <c r="K330" s="27"/>
      <c r="L330" s="14"/>
    </row>
    <row r="331" s="3" customFormat="1" customHeight="1" spans="1:12">
      <c r="A331" s="17">
        <v>32</v>
      </c>
      <c r="B331" s="18"/>
      <c r="C331" s="18"/>
      <c r="D331" s="18"/>
      <c r="E331" s="18"/>
      <c r="K331" s="27"/>
      <c r="L331" s="14"/>
    </row>
    <row r="332" s="3" customFormat="1" customHeight="1" spans="1:12">
      <c r="A332" s="17">
        <v>33</v>
      </c>
      <c r="B332" s="18" t="s">
        <v>892</v>
      </c>
      <c r="C332" s="18" t="s">
        <v>893</v>
      </c>
      <c r="D332" s="18" t="s">
        <v>89</v>
      </c>
      <c r="E332" s="18" t="s">
        <v>894</v>
      </c>
      <c r="F332" s="19">
        <v>2023</v>
      </c>
      <c r="G332" s="19" t="s">
        <v>89</v>
      </c>
      <c r="H332" s="20">
        <v>50</v>
      </c>
      <c r="I332" s="27">
        <v>50</v>
      </c>
      <c r="J332" s="27"/>
      <c r="K332" s="27"/>
      <c r="L332" s="14"/>
    </row>
    <row r="333" s="3" customFormat="1" customHeight="1" spans="1:12">
      <c r="A333" s="17">
        <v>34</v>
      </c>
      <c r="B333" s="18" t="s">
        <v>895</v>
      </c>
      <c r="C333" s="18" t="s">
        <v>896</v>
      </c>
      <c r="D333" s="18" t="s">
        <v>89</v>
      </c>
      <c r="E333" s="18" t="s">
        <v>897</v>
      </c>
      <c r="F333" s="19">
        <v>2021</v>
      </c>
      <c r="G333" s="19" t="s">
        <v>89</v>
      </c>
      <c r="H333" s="20">
        <v>150</v>
      </c>
      <c r="I333" s="27">
        <v>150</v>
      </c>
      <c r="J333" s="27"/>
      <c r="K333" s="27"/>
      <c r="L333" s="14"/>
    </row>
    <row r="334" s="3" customFormat="1" customHeight="1" spans="1:12">
      <c r="A334" s="17">
        <v>35</v>
      </c>
      <c r="B334" s="18" t="s">
        <v>898</v>
      </c>
      <c r="C334" s="18" t="s">
        <v>899</v>
      </c>
      <c r="D334" s="18" t="s">
        <v>89</v>
      </c>
      <c r="E334" s="18" t="s">
        <v>900</v>
      </c>
      <c r="F334" s="19">
        <v>2022</v>
      </c>
      <c r="G334" s="19" t="s">
        <v>89</v>
      </c>
      <c r="H334" s="20">
        <v>884</v>
      </c>
      <c r="I334" s="27">
        <v>884</v>
      </c>
      <c r="J334" s="27"/>
      <c r="K334" s="27"/>
      <c r="L334" s="14"/>
    </row>
    <row r="335" s="3" customFormat="1" ht="71" customHeight="1" spans="1:12">
      <c r="A335" s="17">
        <v>36</v>
      </c>
      <c r="B335" s="18" t="s">
        <v>901</v>
      </c>
      <c r="C335" s="18" t="s">
        <v>902</v>
      </c>
      <c r="D335" s="18" t="s">
        <v>73</v>
      </c>
      <c r="E335" s="18" t="s">
        <v>74</v>
      </c>
      <c r="F335" s="19">
        <v>2021</v>
      </c>
      <c r="G335" s="19" t="s">
        <v>73</v>
      </c>
      <c r="H335" s="20">
        <v>230</v>
      </c>
      <c r="I335" s="20">
        <v>230</v>
      </c>
      <c r="J335" s="27"/>
      <c r="K335" s="27"/>
      <c r="L335" s="14"/>
    </row>
    <row r="336" s="3" customFormat="1" customHeight="1" spans="1:12">
      <c r="A336" s="17">
        <v>37</v>
      </c>
      <c r="B336" s="18" t="s">
        <v>903</v>
      </c>
      <c r="C336" s="18" t="s">
        <v>904</v>
      </c>
      <c r="D336" s="18" t="s">
        <v>73</v>
      </c>
      <c r="E336" s="18" t="s">
        <v>233</v>
      </c>
      <c r="F336" s="19">
        <v>2023</v>
      </c>
      <c r="G336" s="19" t="s">
        <v>73</v>
      </c>
      <c r="H336" s="20">
        <v>75</v>
      </c>
      <c r="I336" s="20">
        <v>75</v>
      </c>
      <c r="J336" s="27"/>
      <c r="K336" s="27"/>
      <c r="L336" s="14"/>
    </row>
    <row r="337" s="3" customFormat="1" customHeight="1" spans="1:12">
      <c r="A337" s="17">
        <v>38</v>
      </c>
      <c r="B337" s="18" t="s">
        <v>905</v>
      </c>
      <c r="C337" s="18" t="s">
        <v>906</v>
      </c>
      <c r="D337" s="18" t="s">
        <v>58</v>
      </c>
      <c r="E337" s="18" t="s">
        <v>59</v>
      </c>
      <c r="F337" s="19">
        <v>2021</v>
      </c>
      <c r="G337" s="19" t="s">
        <v>58</v>
      </c>
      <c r="H337" s="20">
        <v>160</v>
      </c>
      <c r="I337" s="20">
        <v>55</v>
      </c>
      <c r="J337" s="27">
        <v>105</v>
      </c>
      <c r="K337" s="27"/>
      <c r="L337" s="14"/>
    </row>
    <row r="338" s="3" customFormat="1" customHeight="1" spans="1:12">
      <c r="A338" s="17">
        <v>39</v>
      </c>
      <c r="B338" s="18" t="s">
        <v>907</v>
      </c>
      <c r="C338" s="18" t="s">
        <v>908</v>
      </c>
      <c r="D338" s="18" t="s">
        <v>58</v>
      </c>
      <c r="E338" s="18" t="s">
        <v>103</v>
      </c>
      <c r="F338" s="19">
        <v>2022</v>
      </c>
      <c r="G338" s="19" t="s">
        <v>58</v>
      </c>
      <c r="H338" s="20">
        <v>90</v>
      </c>
      <c r="I338" s="27">
        <v>90</v>
      </c>
      <c r="J338" s="27"/>
      <c r="K338" s="27"/>
      <c r="L338" s="14"/>
    </row>
    <row r="339" s="3" customFormat="1" customHeight="1" spans="1:12">
      <c r="A339" s="17">
        <v>40</v>
      </c>
      <c r="B339" s="18" t="s">
        <v>909</v>
      </c>
      <c r="C339" s="18" t="s">
        <v>910</v>
      </c>
      <c r="D339" s="18" t="s">
        <v>58</v>
      </c>
      <c r="E339" s="18" t="s">
        <v>911</v>
      </c>
      <c r="F339" s="19">
        <v>2023</v>
      </c>
      <c r="G339" s="19" t="s">
        <v>58</v>
      </c>
      <c r="H339" s="20">
        <v>90</v>
      </c>
      <c r="I339" s="27">
        <v>90</v>
      </c>
      <c r="J339" s="27"/>
      <c r="K339" s="27"/>
      <c r="L339" s="14"/>
    </row>
    <row r="340" s="3" customFormat="1" customHeight="1" spans="1:12">
      <c r="A340" s="17">
        <v>41</v>
      </c>
      <c r="B340" s="18" t="s">
        <v>912</v>
      </c>
      <c r="C340" s="18" t="s">
        <v>913</v>
      </c>
      <c r="D340" s="18" t="s">
        <v>58</v>
      </c>
      <c r="E340" s="18" t="s">
        <v>62</v>
      </c>
      <c r="F340" s="19">
        <v>2025</v>
      </c>
      <c r="G340" s="19" t="s">
        <v>58</v>
      </c>
      <c r="H340" s="20">
        <v>180</v>
      </c>
      <c r="I340" s="20">
        <v>180</v>
      </c>
      <c r="J340" s="27"/>
      <c r="K340" s="27"/>
      <c r="L340" s="14"/>
    </row>
    <row r="341" s="3" customFormat="1" customHeight="1" spans="1:12">
      <c r="A341" s="17">
        <v>42</v>
      </c>
      <c r="B341" s="18" t="s">
        <v>914</v>
      </c>
      <c r="C341" s="18" t="s">
        <v>915</v>
      </c>
      <c r="D341" s="18" t="s">
        <v>58</v>
      </c>
      <c r="E341" s="18" t="s">
        <v>59</v>
      </c>
      <c r="F341" s="19">
        <v>2022</v>
      </c>
      <c r="G341" s="19" t="s">
        <v>58</v>
      </c>
      <c r="H341" s="20">
        <v>200</v>
      </c>
      <c r="I341" s="27">
        <v>200</v>
      </c>
      <c r="J341" s="27"/>
      <c r="K341" s="27"/>
      <c r="L341" s="14"/>
    </row>
    <row r="342" s="3" customFormat="1" customHeight="1" spans="1:12">
      <c r="A342" s="17">
        <v>43</v>
      </c>
      <c r="B342" s="18" t="s">
        <v>916</v>
      </c>
      <c r="C342" s="18" t="s">
        <v>917</v>
      </c>
      <c r="D342" s="18" t="s">
        <v>93</v>
      </c>
      <c r="E342" s="18" t="s">
        <v>112</v>
      </c>
      <c r="F342" s="19">
        <v>2021</v>
      </c>
      <c r="G342" s="19" t="s">
        <v>93</v>
      </c>
      <c r="H342" s="20">
        <v>100</v>
      </c>
      <c r="I342" s="27">
        <v>100</v>
      </c>
      <c r="J342" s="27"/>
      <c r="K342" s="27"/>
      <c r="L342" s="14"/>
    </row>
    <row r="343" s="3" customFormat="1" customHeight="1" spans="1:12">
      <c r="A343" s="17">
        <v>44</v>
      </c>
      <c r="B343" s="18" t="s">
        <v>918</v>
      </c>
      <c r="C343" s="18" t="s">
        <v>919</v>
      </c>
      <c r="D343" s="18" t="s">
        <v>93</v>
      </c>
      <c r="E343" s="18" t="s">
        <v>501</v>
      </c>
      <c r="F343" s="19">
        <v>2022</v>
      </c>
      <c r="G343" s="19" t="s">
        <v>93</v>
      </c>
      <c r="H343" s="20">
        <v>180</v>
      </c>
      <c r="I343" s="27">
        <v>180</v>
      </c>
      <c r="J343" s="27"/>
      <c r="K343" s="27"/>
      <c r="L343" s="14"/>
    </row>
    <row r="344" s="3" customFormat="1" ht="41" customHeight="1" spans="1:12">
      <c r="A344" s="17">
        <v>45</v>
      </c>
      <c r="B344" s="18" t="s">
        <v>920</v>
      </c>
      <c r="C344" s="18" t="s">
        <v>921</v>
      </c>
      <c r="D344" s="18" t="s">
        <v>93</v>
      </c>
      <c r="E344" s="18" t="s">
        <v>195</v>
      </c>
      <c r="F344" s="19">
        <v>2023</v>
      </c>
      <c r="G344" s="19" t="s">
        <v>93</v>
      </c>
      <c r="H344" s="20">
        <v>132</v>
      </c>
      <c r="I344" s="27">
        <v>48</v>
      </c>
      <c r="J344" s="27">
        <v>84</v>
      </c>
      <c r="K344" s="27"/>
      <c r="L344" s="14"/>
    </row>
    <row r="345" s="3" customFormat="1" customHeight="1" spans="1:12">
      <c r="A345" s="17">
        <v>46</v>
      </c>
      <c r="B345" s="18" t="s">
        <v>922</v>
      </c>
      <c r="C345" s="18" t="s">
        <v>923</v>
      </c>
      <c r="D345" s="18" t="s">
        <v>54</v>
      </c>
      <c r="E345" s="18" t="s">
        <v>924</v>
      </c>
      <c r="F345" s="19">
        <v>2023</v>
      </c>
      <c r="G345" s="19" t="s">
        <v>54</v>
      </c>
      <c r="H345" s="20">
        <v>168</v>
      </c>
      <c r="I345" s="27">
        <v>168</v>
      </c>
      <c r="J345" s="27"/>
      <c r="K345" s="27"/>
      <c r="L345" s="14"/>
    </row>
    <row r="346" s="3" customFormat="1" customHeight="1" spans="1:12">
      <c r="A346" s="17">
        <v>47</v>
      </c>
      <c r="B346" s="18" t="s">
        <v>925</v>
      </c>
      <c r="C346" s="18" t="s">
        <v>926</v>
      </c>
      <c r="D346" s="18" t="s">
        <v>54</v>
      </c>
      <c r="E346" s="18" t="s">
        <v>250</v>
      </c>
      <c r="F346" s="19">
        <v>2022</v>
      </c>
      <c r="G346" s="19" t="s">
        <v>54</v>
      </c>
      <c r="H346" s="20">
        <v>150</v>
      </c>
      <c r="I346" s="27">
        <v>55</v>
      </c>
      <c r="J346" s="27">
        <v>95</v>
      </c>
      <c r="K346" s="27"/>
      <c r="L346" s="14"/>
    </row>
    <row r="347" s="3" customFormat="1" customHeight="1" spans="1:12">
      <c r="A347" s="17">
        <v>48</v>
      </c>
      <c r="B347" s="18" t="s">
        <v>927</v>
      </c>
      <c r="C347" s="18" t="s">
        <v>928</v>
      </c>
      <c r="D347" s="18" t="s">
        <v>54</v>
      </c>
      <c r="E347" s="18" t="s">
        <v>55</v>
      </c>
      <c r="F347" s="19">
        <v>2024</v>
      </c>
      <c r="G347" s="19" t="s">
        <v>54</v>
      </c>
      <c r="H347" s="20">
        <v>90</v>
      </c>
      <c r="I347" s="27">
        <v>90</v>
      </c>
      <c r="J347" s="27"/>
      <c r="K347" s="27"/>
      <c r="L347" s="14"/>
    </row>
    <row r="348" s="3" customFormat="1" customHeight="1" spans="1:12">
      <c r="A348" s="17">
        <v>49</v>
      </c>
      <c r="B348" s="18" t="s">
        <v>929</v>
      </c>
      <c r="C348" s="18" t="s">
        <v>930</v>
      </c>
      <c r="D348" s="18" t="s">
        <v>54</v>
      </c>
      <c r="E348" s="18" t="s">
        <v>931</v>
      </c>
      <c r="F348" s="19">
        <v>2023</v>
      </c>
      <c r="G348" s="19" t="s">
        <v>54</v>
      </c>
      <c r="H348" s="20">
        <v>90</v>
      </c>
      <c r="I348" s="27">
        <v>90</v>
      </c>
      <c r="J348" s="27"/>
      <c r="K348" s="27"/>
      <c r="L348" s="14"/>
    </row>
    <row r="349" s="3" customFormat="1" customHeight="1" spans="1:12">
      <c r="A349" s="17">
        <v>50</v>
      </c>
      <c r="B349" s="18" t="s">
        <v>932</v>
      </c>
      <c r="C349" s="18" t="s">
        <v>933</v>
      </c>
      <c r="D349" s="18" t="s">
        <v>54</v>
      </c>
      <c r="E349" s="18" t="s">
        <v>934</v>
      </c>
      <c r="F349" s="19">
        <v>2025</v>
      </c>
      <c r="G349" s="19" t="s">
        <v>54</v>
      </c>
      <c r="H349" s="20">
        <v>150</v>
      </c>
      <c r="I349" s="27">
        <v>150</v>
      </c>
      <c r="J349" s="27"/>
      <c r="K349" s="27"/>
      <c r="L349" s="14"/>
    </row>
    <row r="350" s="3" customFormat="1" customHeight="1" spans="1:12">
      <c r="A350" s="17">
        <v>51</v>
      </c>
      <c r="B350" s="18" t="s">
        <v>935</v>
      </c>
      <c r="C350" s="18" t="s">
        <v>936</v>
      </c>
      <c r="D350" s="18" t="s">
        <v>54</v>
      </c>
      <c r="E350" s="18" t="s">
        <v>289</v>
      </c>
      <c r="F350" s="19">
        <v>2023</v>
      </c>
      <c r="G350" s="19" t="s">
        <v>54</v>
      </c>
      <c r="H350" s="20">
        <v>150</v>
      </c>
      <c r="I350" s="27">
        <v>150</v>
      </c>
      <c r="J350" s="27"/>
      <c r="K350" s="27"/>
      <c r="L350" s="14"/>
    </row>
    <row r="351" s="3" customFormat="1" ht="51" customHeight="1" spans="1:12">
      <c r="A351" s="17">
        <v>52</v>
      </c>
      <c r="B351" s="18" t="s">
        <v>937</v>
      </c>
      <c r="C351" s="18" t="s">
        <v>938</v>
      </c>
      <c r="D351" s="18" t="s">
        <v>54</v>
      </c>
      <c r="E351" s="18" t="s">
        <v>939</v>
      </c>
      <c r="F351" s="19">
        <v>2022</v>
      </c>
      <c r="G351" s="19" t="s">
        <v>54</v>
      </c>
      <c r="H351" s="20">
        <v>180</v>
      </c>
      <c r="I351" s="27">
        <v>180</v>
      </c>
      <c r="J351" s="27"/>
      <c r="K351" s="27"/>
      <c r="L351" s="14"/>
    </row>
    <row r="352" s="3" customFormat="1" customHeight="1" spans="1:12">
      <c r="A352" s="17">
        <v>53</v>
      </c>
      <c r="B352" s="18" t="s">
        <v>940</v>
      </c>
      <c r="C352" s="18" t="s">
        <v>941</v>
      </c>
      <c r="D352" s="18" t="s">
        <v>81</v>
      </c>
      <c r="E352" s="18" t="s">
        <v>82</v>
      </c>
      <c r="F352" s="19">
        <v>2022</v>
      </c>
      <c r="G352" s="19" t="s">
        <v>81</v>
      </c>
      <c r="H352" s="20">
        <v>70</v>
      </c>
      <c r="I352" s="27">
        <v>70</v>
      </c>
      <c r="J352" s="27"/>
      <c r="K352" s="27"/>
      <c r="L352" s="14"/>
    </row>
    <row r="353" s="3" customFormat="1" ht="46" customHeight="1" spans="1:12">
      <c r="A353" s="17">
        <v>54</v>
      </c>
      <c r="B353" s="18" t="s">
        <v>942</v>
      </c>
      <c r="C353" s="18" t="s">
        <v>943</v>
      </c>
      <c r="D353" s="18" t="s">
        <v>58</v>
      </c>
      <c r="E353" s="18" t="s">
        <v>59</v>
      </c>
      <c r="F353" s="19">
        <v>2022</v>
      </c>
      <c r="G353" s="19" t="s">
        <v>58</v>
      </c>
      <c r="H353" s="20">
        <v>400</v>
      </c>
      <c r="I353" s="27">
        <v>250</v>
      </c>
      <c r="J353" s="27">
        <v>150</v>
      </c>
      <c r="K353" s="27"/>
      <c r="L353" s="14"/>
    </row>
    <row r="354" s="3" customFormat="1" customHeight="1" spans="1:12">
      <c r="A354" s="17">
        <v>55</v>
      </c>
      <c r="B354" s="70" t="s">
        <v>944</v>
      </c>
      <c r="C354" s="18" t="s">
        <v>945</v>
      </c>
      <c r="D354" s="18" t="s">
        <v>81</v>
      </c>
      <c r="E354" s="18" t="s">
        <v>946</v>
      </c>
      <c r="F354" s="19">
        <v>2025</v>
      </c>
      <c r="G354" s="19" t="s">
        <v>81</v>
      </c>
      <c r="H354" s="20">
        <v>105</v>
      </c>
      <c r="I354" s="27">
        <v>105</v>
      </c>
      <c r="J354" s="27"/>
      <c r="K354" s="27"/>
      <c r="L354" s="14"/>
    </row>
    <row r="355" s="2" customFormat="1" ht="53" customHeight="1" spans="1:12">
      <c r="A355" s="13" t="s">
        <v>947</v>
      </c>
      <c r="B355" s="16"/>
      <c r="C355" s="14">
        <v>12</v>
      </c>
      <c r="D355" s="16"/>
      <c r="E355" s="16"/>
      <c r="F355" s="13"/>
      <c r="G355" s="14"/>
      <c r="H355" s="15">
        <f>SUM(H356:H367)</f>
        <v>17343</v>
      </c>
      <c r="I355" s="15">
        <f>SUM(I356:I367)</f>
        <v>9787</v>
      </c>
      <c r="J355" s="15">
        <f>SUM(J356:J367)</f>
        <v>7556.2</v>
      </c>
      <c r="K355" s="15">
        <f>SUM(K356:K367)</f>
        <v>0</v>
      </c>
      <c r="L355" s="14"/>
    </row>
    <row r="356" s="3" customFormat="1" ht="102" customHeight="1" spans="1:12">
      <c r="A356" s="17">
        <v>1</v>
      </c>
      <c r="B356" s="35" t="s">
        <v>948</v>
      </c>
      <c r="C356" s="71" t="s">
        <v>949</v>
      </c>
      <c r="D356" s="72" t="s">
        <v>950</v>
      </c>
      <c r="E356" s="71" t="s">
        <v>951</v>
      </c>
      <c r="F356" s="19">
        <v>2021</v>
      </c>
      <c r="G356" s="73" t="s">
        <v>51</v>
      </c>
      <c r="H356" s="20">
        <v>3288</v>
      </c>
      <c r="I356" s="20">
        <v>2932</v>
      </c>
      <c r="J356" s="27">
        <v>356.2</v>
      </c>
      <c r="K356" s="20"/>
      <c r="L356" s="19"/>
    </row>
    <row r="357" s="3" customFormat="1" ht="112" customHeight="1" spans="1:12">
      <c r="A357" s="17">
        <v>2</v>
      </c>
      <c r="B357" s="35" t="s">
        <v>952</v>
      </c>
      <c r="C357" s="35" t="s">
        <v>953</v>
      </c>
      <c r="D357" s="35" t="s">
        <v>954</v>
      </c>
      <c r="E357" s="35"/>
      <c r="F357" s="36" t="s">
        <v>301</v>
      </c>
      <c r="G357" s="41" t="s">
        <v>51</v>
      </c>
      <c r="H357" s="27">
        <v>13200</v>
      </c>
      <c r="I357" s="27">
        <v>6000</v>
      </c>
      <c r="J357" s="27">
        <v>7200</v>
      </c>
      <c r="K357" s="27"/>
      <c r="L357" s="41" t="s">
        <v>302</v>
      </c>
    </row>
    <row r="358" s="3" customFormat="1" customHeight="1" spans="1:12">
      <c r="A358" s="17">
        <v>3</v>
      </c>
      <c r="B358" s="18" t="s">
        <v>955</v>
      </c>
      <c r="C358" s="35" t="s">
        <v>956</v>
      </c>
      <c r="D358" s="35" t="s">
        <v>93</v>
      </c>
      <c r="E358" s="35" t="s">
        <v>94</v>
      </c>
      <c r="F358" s="41" t="s">
        <v>301</v>
      </c>
      <c r="G358" s="41" t="s">
        <v>51</v>
      </c>
      <c r="H358" s="20">
        <v>60</v>
      </c>
      <c r="I358" s="20">
        <v>60</v>
      </c>
      <c r="J358" s="20"/>
      <c r="K358" s="20"/>
      <c r="L358" s="19"/>
    </row>
    <row r="359" s="3" customFormat="1" customHeight="1" spans="1:12">
      <c r="A359" s="17">
        <v>4</v>
      </c>
      <c r="B359" s="18" t="s">
        <v>957</v>
      </c>
      <c r="C359" s="35" t="s">
        <v>958</v>
      </c>
      <c r="D359" s="35" t="s">
        <v>69</v>
      </c>
      <c r="E359" s="35" t="s">
        <v>756</v>
      </c>
      <c r="F359" s="41" t="s">
        <v>301</v>
      </c>
      <c r="G359" s="41" t="s">
        <v>51</v>
      </c>
      <c r="H359" s="20">
        <v>60</v>
      </c>
      <c r="I359" s="20">
        <v>60</v>
      </c>
      <c r="J359" s="20"/>
      <c r="K359" s="20"/>
      <c r="L359" s="19"/>
    </row>
    <row r="360" s="3" customFormat="1" customHeight="1" spans="1:12">
      <c r="A360" s="17">
        <v>5</v>
      </c>
      <c r="B360" s="18" t="s">
        <v>959</v>
      </c>
      <c r="C360" s="35" t="s">
        <v>960</v>
      </c>
      <c r="D360" s="35" t="s">
        <v>49</v>
      </c>
      <c r="E360" s="35" t="s">
        <v>342</v>
      </c>
      <c r="F360" s="41" t="s">
        <v>301</v>
      </c>
      <c r="G360" s="41" t="s">
        <v>51</v>
      </c>
      <c r="H360" s="20">
        <v>30</v>
      </c>
      <c r="I360" s="20">
        <v>30</v>
      </c>
      <c r="J360" s="20"/>
      <c r="K360" s="20"/>
      <c r="L360" s="19"/>
    </row>
    <row r="361" s="3" customFormat="1" customHeight="1" spans="1:12">
      <c r="A361" s="17">
        <v>6</v>
      </c>
      <c r="B361" s="18" t="s">
        <v>961</v>
      </c>
      <c r="C361" s="35" t="s">
        <v>962</v>
      </c>
      <c r="D361" s="35" t="s">
        <v>73</v>
      </c>
      <c r="E361" s="35" t="s">
        <v>438</v>
      </c>
      <c r="F361" s="41" t="s">
        <v>301</v>
      </c>
      <c r="G361" s="41" t="s">
        <v>51</v>
      </c>
      <c r="H361" s="20">
        <v>30</v>
      </c>
      <c r="I361" s="20">
        <v>30</v>
      </c>
      <c r="J361" s="20"/>
      <c r="K361" s="20"/>
      <c r="L361" s="19"/>
    </row>
    <row r="362" s="3" customFormat="1" customHeight="1" spans="1:12">
      <c r="A362" s="17">
        <v>7</v>
      </c>
      <c r="B362" s="18" t="s">
        <v>963</v>
      </c>
      <c r="C362" s="35" t="s">
        <v>964</v>
      </c>
      <c r="D362" s="35" t="s">
        <v>77</v>
      </c>
      <c r="E362" s="35" t="s">
        <v>329</v>
      </c>
      <c r="F362" s="41" t="s">
        <v>301</v>
      </c>
      <c r="G362" s="41" t="s">
        <v>51</v>
      </c>
      <c r="H362" s="20">
        <v>30</v>
      </c>
      <c r="I362" s="20">
        <v>30</v>
      </c>
      <c r="J362" s="20"/>
      <c r="K362" s="20"/>
      <c r="L362" s="19"/>
    </row>
    <row r="363" s="3" customFormat="1" customHeight="1" spans="1:12">
      <c r="A363" s="17">
        <v>8</v>
      </c>
      <c r="B363" s="18" t="s">
        <v>965</v>
      </c>
      <c r="C363" s="35" t="s">
        <v>966</v>
      </c>
      <c r="D363" s="35" t="s">
        <v>81</v>
      </c>
      <c r="E363" s="35" t="s">
        <v>82</v>
      </c>
      <c r="F363" s="41" t="s">
        <v>301</v>
      </c>
      <c r="G363" s="41" t="s">
        <v>51</v>
      </c>
      <c r="H363" s="20">
        <v>300</v>
      </c>
      <c r="I363" s="20">
        <v>300</v>
      </c>
      <c r="J363" s="20"/>
      <c r="K363" s="20"/>
      <c r="L363" s="19"/>
    </row>
    <row r="364" s="3" customFormat="1" customHeight="1" spans="1:12">
      <c r="A364" s="17">
        <v>9</v>
      </c>
      <c r="B364" s="18" t="s">
        <v>967</v>
      </c>
      <c r="C364" s="35" t="s">
        <v>968</v>
      </c>
      <c r="D364" s="35" t="s">
        <v>130</v>
      </c>
      <c r="E364" s="35" t="s">
        <v>850</v>
      </c>
      <c r="F364" s="41" t="s">
        <v>301</v>
      </c>
      <c r="G364" s="41" t="s">
        <v>51</v>
      </c>
      <c r="H364" s="74">
        <v>75</v>
      </c>
      <c r="I364" s="74">
        <v>75</v>
      </c>
      <c r="J364" s="74"/>
      <c r="K364" s="74"/>
      <c r="L364" s="19"/>
    </row>
    <row r="365" s="3" customFormat="1" customHeight="1" spans="1:12">
      <c r="A365" s="17">
        <v>10</v>
      </c>
      <c r="B365" s="18" t="s">
        <v>969</v>
      </c>
      <c r="C365" s="35" t="s">
        <v>970</v>
      </c>
      <c r="D365" s="35" t="s">
        <v>85</v>
      </c>
      <c r="E365" s="35" t="s">
        <v>109</v>
      </c>
      <c r="F365" s="41" t="s">
        <v>301</v>
      </c>
      <c r="G365" s="41" t="s">
        <v>51</v>
      </c>
      <c r="H365" s="20">
        <v>150</v>
      </c>
      <c r="I365" s="20">
        <v>150</v>
      </c>
      <c r="J365" s="20"/>
      <c r="K365" s="20"/>
      <c r="L365" s="19"/>
    </row>
    <row r="366" s="3" customFormat="1" customHeight="1" spans="1:12">
      <c r="A366" s="17">
        <v>11</v>
      </c>
      <c r="B366" s="18" t="s">
        <v>971</v>
      </c>
      <c r="C366" s="35" t="s">
        <v>972</v>
      </c>
      <c r="D366" s="35" t="s">
        <v>212</v>
      </c>
      <c r="E366" s="35" t="s">
        <v>362</v>
      </c>
      <c r="F366" s="41" t="s">
        <v>301</v>
      </c>
      <c r="G366" s="41" t="s">
        <v>51</v>
      </c>
      <c r="H366" s="20">
        <v>30</v>
      </c>
      <c r="I366" s="20">
        <v>30</v>
      </c>
      <c r="J366" s="20"/>
      <c r="K366" s="20"/>
      <c r="L366" s="19"/>
    </row>
    <row r="367" s="3" customFormat="1" customHeight="1" spans="1:12">
      <c r="A367" s="17">
        <v>12</v>
      </c>
      <c r="B367" s="18" t="s">
        <v>973</v>
      </c>
      <c r="C367" s="35" t="s">
        <v>974</v>
      </c>
      <c r="D367" s="35" t="s">
        <v>89</v>
      </c>
      <c r="E367" s="35" t="s">
        <v>573</v>
      </c>
      <c r="F367" s="41" t="s">
        <v>301</v>
      </c>
      <c r="G367" s="41" t="s">
        <v>51</v>
      </c>
      <c r="H367" s="20">
        <v>90</v>
      </c>
      <c r="I367" s="20">
        <v>90</v>
      </c>
      <c r="J367" s="20"/>
      <c r="K367" s="20"/>
      <c r="L367" s="19"/>
    </row>
    <row r="368" s="2" customFormat="1" ht="43" customHeight="1" spans="1:12">
      <c r="A368" s="13" t="s">
        <v>975</v>
      </c>
      <c r="B368" s="16"/>
      <c r="C368" s="14">
        <v>34</v>
      </c>
      <c r="D368" s="16"/>
      <c r="E368" s="16"/>
      <c r="F368" s="13"/>
      <c r="G368" s="14"/>
      <c r="H368" s="15">
        <f>SUM(H369:H402)</f>
        <v>50521</v>
      </c>
      <c r="I368" s="15">
        <f>SUM(I369:I402)</f>
        <v>7060</v>
      </c>
      <c r="J368" s="15">
        <f>SUM(J369:J402)</f>
        <v>43461</v>
      </c>
      <c r="K368" s="15">
        <f>SUM(K369:K402)</f>
        <v>0</v>
      </c>
      <c r="L368" s="14"/>
    </row>
    <row r="369" s="3" customFormat="1" customHeight="1" spans="1:12">
      <c r="A369" s="17">
        <v>1</v>
      </c>
      <c r="B369" s="18" t="s">
        <v>976</v>
      </c>
      <c r="C369" s="18" t="s">
        <v>977</v>
      </c>
      <c r="D369" s="18" t="s">
        <v>212</v>
      </c>
      <c r="E369" s="18" t="s">
        <v>978</v>
      </c>
      <c r="F369" s="19">
        <v>2021</v>
      </c>
      <c r="G369" s="19" t="s">
        <v>234</v>
      </c>
      <c r="H369" s="20">
        <v>3685</v>
      </c>
      <c r="I369" s="75"/>
      <c r="J369" s="20">
        <v>3685</v>
      </c>
      <c r="K369" s="20"/>
      <c r="L369" s="19"/>
    </row>
    <row r="370" s="3" customFormat="1" customHeight="1" spans="1:12">
      <c r="A370" s="17">
        <v>2</v>
      </c>
      <c r="B370" s="18" t="s">
        <v>979</v>
      </c>
      <c r="C370" s="18" t="s">
        <v>980</v>
      </c>
      <c r="D370" s="18" t="s">
        <v>54</v>
      </c>
      <c r="E370" s="18" t="s">
        <v>55</v>
      </c>
      <c r="F370" s="63">
        <v>2021</v>
      </c>
      <c r="G370" s="63" t="s">
        <v>234</v>
      </c>
      <c r="H370" s="20">
        <v>140</v>
      </c>
      <c r="I370" s="75">
        <v>140</v>
      </c>
      <c r="J370" s="20"/>
      <c r="K370" s="20"/>
      <c r="L370" s="19"/>
    </row>
    <row r="371" s="3" customFormat="1" ht="52" customHeight="1" spans="1:12">
      <c r="A371" s="17">
        <v>3</v>
      </c>
      <c r="B371" s="51" t="s">
        <v>981</v>
      </c>
      <c r="C371" s="51" t="s">
        <v>982</v>
      </c>
      <c r="D371" s="52" t="s">
        <v>81</v>
      </c>
      <c r="E371" s="53" t="s">
        <v>124</v>
      </c>
      <c r="F371" s="19">
        <v>2021</v>
      </c>
      <c r="G371" s="19" t="s">
        <v>81</v>
      </c>
      <c r="H371" s="54">
        <v>145</v>
      </c>
      <c r="I371" s="54">
        <v>145</v>
      </c>
      <c r="J371" s="20"/>
      <c r="K371" s="20"/>
      <c r="L371" s="19" t="s">
        <v>580</v>
      </c>
    </row>
    <row r="372" s="3" customFormat="1" ht="56" customHeight="1" spans="1:12">
      <c r="A372" s="17">
        <v>4</v>
      </c>
      <c r="B372" s="51" t="s">
        <v>983</v>
      </c>
      <c r="C372" s="51" t="s">
        <v>984</v>
      </c>
      <c r="D372" s="52" t="s">
        <v>81</v>
      </c>
      <c r="E372" s="53" t="s">
        <v>264</v>
      </c>
      <c r="F372" s="19">
        <v>2021</v>
      </c>
      <c r="G372" s="19" t="s">
        <v>81</v>
      </c>
      <c r="H372" s="54">
        <v>60</v>
      </c>
      <c r="I372" s="54">
        <v>60</v>
      </c>
      <c r="J372" s="20"/>
      <c r="K372" s="20"/>
      <c r="L372" s="19" t="s">
        <v>580</v>
      </c>
    </row>
    <row r="373" s="3" customFormat="1" ht="39" customHeight="1" spans="1:12">
      <c r="A373" s="17">
        <v>5</v>
      </c>
      <c r="B373" s="18" t="s">
        <v>985</v>
      </c>
      <c r="C373" s="18" t="s">
        <v>986</v>
      </c>
      <c r="D373" s="18" t="s">
        <v>987</v>
      </c>
      <c r="E373" s="18" t="s">
        <v>978</v>
      </c>
      <c r="F373" s="19">
        <v>2022</v>
      </c>
      <c r="G373" s="19" t="s">
        <v>234</v>
      </c>
      <c r="H373" s="20">
        <v>2000</v>
      </c>
      <c r="I373" s="75"/>
      <c r="J373" s="20">
        <v>2000</v>
      </c>
      <c r="K373" s="20"/>
      <c r="L373" s="19"/>
    </row>
    <row r="374" s="3" customFormat="1" customHeight="1" spans="1:12">
      <c r="A374" s="17">
        <v>6</v>
      </c>
      <c r="B374" s="18" t="s">
        <v>988</v>
      </c>
      <c r="C374" s="18" t="s">
        <v>989</v>
      </c>
      <c r="D374" s="18" t="s">
        <v>990</v>
      </c>
      <c r="E374" s="18" t="s">
        <v>978</v>
      </c>
      <c r="F374" s="19">
        <v>2023</v>
      </c>
      <c r="G374" s="19" t="s">
        <v>234</v>
      </c>
      <c r="H374" s="20">
        <v>2000</v>
      </c>
      <c r="I374" s="75"/>
      <c r="J374" s="20">
        <v>2000</v>
      </c>
      <c r="K374" s="20"/>
      <c r="L374" s="19"/>
    </row>
    <row r="375" s="3" customFormat="1" customHeight="1" spans="1:12">
      <c r="A375" s="17">
        <v>7</v>
      </c>
      <c r="B375" s="18" t="s">
        <v>991</v>
      </c>
      <c r="C375" s="18" t="s">
        <v>992</v>
      </c>
      <c r="D375" s="18" t="s">
        <v>65</v>
      </c>
      <c r="E375" s="18" t="s">
        <v>978</v>
      </c>
      <c r="F375" s="19">
        <v>2024</v>
      </c>
      <c r="G375" s="19" t="s">
        <v>234</v>
      </c>
      <c r="H375" s="20">
        <v>2000</v>
      </c>
      <c r="I375" s="75"/>
      <c r="J375" s="20">
        <v>2000</v>
      </c>
      <c r="K375" s="20"/>
      <c r="L375" s="19"/>
    </row>
    <row r="376" s="3" customFormat="1" customHeight="1" spans="1:12">
      <c r="A376" s="17">
        <v>8</v>
      </c>
      <c r="B376" s="18" t="s">
        <v>993</v>
      </c>
      <c r="C376" s="18" t="s">
        <v>994</v>
      </c>
      <c r="D376" s="18" t="s">
        <v>995</v>
      </c>
      <c r="E376" s="18" t="s">
        <v>978</v>
      </c>
      <c r="F376" s="19">
        <v>2025</v>
      </c>
      <c r="G376" s="19" t="s">
        <v>234</v>
      </c>
      <c r="H376" s="20">
        <v>2000</v>
      </c>
      <c r="I376" s="75"/>
      <c r="J376" s="20">
        <v>2000</v>
      </c>
      <c r="K376" s="20"/>
      <c r="L376" s="19"/>
    </row>
    <row r="377" s="3" customFormat="1" customHeight="1" spans="1:12">
      <c r="A377" s="17">
        <v>9</v>
      </c>
      <c r="B377" s="18" t="s">
        <v>996</v>
      </c>
      <c r="C377" s="18" t="s">
        <v>997</v>
      </c>
      <c r="D377" s="18" t="s">
        <v>49</v>
      </c>
      <c r="E377" s="18" t="s">
        <v>978</v>
      </c>
      <c r="F377" s="19">
        <v>2023</v>
      </c>
      <c r="G377" s="19" t="s">
        <v>234</v>
      </c>
      <c r="H377" s="20">
        <v>1000</v>
      </c>
      <c r="I377" s="75"/>
      <c r="J377" s="20">
        <v>1000</v>
      </c>
      <c r="K377" s="20"/>
      <c r="L377" s="19"/>
    </row>
    <row r="378" s="3" customFormat="1" ht="162" customHeight="1" spans="1:12">
      <c r="A378" s="17">
        <v>10</v>
      </c>
      <c r="B378" s="18" t="s">
        <v>998</v>
      </c>
      <c r="C378" s="18" t="s">
        <v>999</v>
      </c>
      <c r="D378" s="18" t="s">
        <v>623</v>
      </c>
      <c r="E378" s="18" t="s">
        <v>624</v>
      </c>
      <c r="F378" s="24" t="s">
        <v>450</v>
      </c>
      <c r="G378" s="19" t="s">
        <v>234</v>
      </c>
      <c r="H378" s="20">
        <v>800</v>
      </c>
      <c r="I378" s="75"/>
      <c r="J378" s="20">
        <v>800</v>
      </c>
      <c r="K378" s="20"/>
      <c r="L378" s="19"/>
    </row>
    <row r="379" s="3" customFormat="1" ht="44" customHeight="1" spans="1:12">
      <c r="A379" s="17">
        <v>11</v>
      </c>
      <c r="B379" s="18" t="s">
        <v>1000</v>
      </c>
      <c r="C379" s="18" t="s">
        <v>1001</v>
      </c>
      <c r="D379" s="18" t="s">
        <v>1002</v>
      </c>
      <c r="E379" s="18" t="s">
        <v>631</v>
      </c>
      <c r="F379" s="24" t="s">
        <v>450</v>
      </c>
      <c r="G379" s="19" t="s">
        <v>234</v>
      </c>
      <c r="H379" s="20">
        <v>5000</v>
      </c>
      <c r="I379" s="75"/>
      <c r="J379" s="20">
        <v>5000</v>
      </c>
      <c r="K379" s="20"/>
      <c r="L379" s="19"/>
    </row>
    <row r="380" s="3" customFormat="1" ht="43" customHeight="1" spans="1:12">
      <c r="A380" s="17">
        <v>12</v>
      </c>
      <c r="B380" s="18" t="s">
        <v>1003</v>
      </c>
      <c r="C380" s="18" t="s">
        <v>1004</v>
      </c>
      <c r="D380" s="18" t="s">
        <v>1005</v>
      </c>
      <c r="E380" s="18" t="s">
        <v>1006</v>
      </c>
      <c r="F380" s="24" t="s">
        <v>450</v>
      </c>
      <c r="G380" s="19" t="s">
        <v>234</v>
      </c>
      <c r="H380" s="20">
        <v>2000</v>
      </c>
      <c r="I380" s="75"/>
      <c r="J380" s="20">
        <v>2000</v>
      </c>
      <c r="K380" s="20"/>
      <c r="L380" s="19"/>
    </row>
    <row r="381" s="3" customFormat="1" ht="46" customHeight="1" spans="1:12">
      <c r="A381" s="17">
        <v>13</v>
      </c>
      <c r="B381" s="18" t="s">
        <v>1007</v>
      </c>
      <c r="C381" s="18" t="s">
        <v>1008</v>
      </c>
      <c r="D381" s="18" t="s">
        <v>1009</v>
      </c>
      <c r="E381" s="18" t="s">
        <v>631</v>
      </c>
      <c r="F381" s="24" t="s">
        <v>450</v>
      </c>
      <c r="G381" s="19" t="s">
        <v>234</v>
      </c>
      <c r="H381" s="20">
        <v>5000</v>
      </c>
      <c r="I381" s="75"/>
      <c r="J381" s="20">
        <v>5000</v>
      </c>
      <c r="K381" s="20"/>
      <c r="L381" s="19"/>
    </row>
    <row r="382" s="3" customFormat="1" ht="108" customHeight="1" spans="1:12">
      <c r="A382" s="17">
        <v>14</v>
      </c>
      <c r="B382" s="18" t="s">
        <v>1010</v>
      </c>
      <c r="C382" s="18" t="s">
        <v>1011</v>
      </c>
      <c r="D382" s="18" t="s">
        <v>1012</v>
      </c>
      <c r="E382" s="18" t="s">
        <v>1013</v>
      </c>
      <c r="F382" s="24" t="s">
        <v>450</v>
      </c>
      <c r="G382" s="19" t="s">
        <v>1014</v>
      </c>
      <c r="H382" s="20">
        <v>6000</v>
      </c>
      <c r="I382" s="75"/>
      <c r="J382" s="20">
        <v>6000</v>
      </c>
      <c r="K382" s="20"/>
      <c r="L382" s="19"/>
    </row>
    <row r="383" s="3" customFormat="1" ht="79" customHeight="1" spans="1:12">
      <c r="A383" s="17">
        <v>15</v>
      </c>
      <c r="B383" s="18" t="s">
        <v>1015</v>
      </c>
      <c r="C383" s="18" t="s">
        <v>1016</v>
      </c>
      <c r="D383" s="18" t="s">
        <v>1017</v>
      </c>
      <c r="E383" s="18" t="s">
        <v>1018</v>
      </c>
      <c r="F383" s="24" t="s">
        <v>450</v>
      </c>
      <c r="G383" s="19" t="s">
        <v>1014</v>
      </c>
      <c r="H383" s="20">
        <v>6000</v>
      </c>
      <c r="I383" s="75"/>
      <c r="J383" s="20">
        <v>6000</v>
      </c>
      <c r="K383" s="20"/>
      <c r="L383" s="19"/>
    </row>
    <row r="384" s="3" customFormat="1" ht="57" customHeight="1" spans="1:12">
      <c r="A384" s="17">
        <v>16</v>
      </c>
      <c r="B384" s="18" t="s">
        <v>1019</v>
      </c>
      <c r="C384" s="18" t="s">
        <v>1020</v>
      </c>
      <c r="D384" s="18" t="s">
        <v>1021</v>
      </c>
      <c r="E384" s="18" t="s">
        <v>1022</v>
      </c>
      <c r="F384" s="24" t="s">
        <v>450</v>
      </c>
      <c r="G384" s="19" t="s">
        <v>1014</v>
      </c>
      <c r="H384" s="20">
        <v>2500</v>
      </c>
      <c r="I384" s="75"/>
      <c r="J384" s="20">
        <v>2500</v>
      </c>
      <c r="K384" s="20"/>
      <c r="L384" s="19"/>
    </row>
    <row r="385" s="3" customFormat="1" customHeight="1" spans="1:12">
      <c r="A385" s="17">
        <v>17</v>
      </c>
      <c r="B385" s="18" t="s">
        <v>1023</v>
      </c>
      <c r="C385" s="50" t="s">
        <v>1024</v>
      </c>
      <c r="D385" s="18" t="s">
        <v>1025</v>
      </c>
      <c r="E385" s="18" t="s">
        <v>1026</v>
      </c>
      <c r="F385" s="24" t="s">
        <v>450</v>
      </c>
      <c r="G385" s="19" t="s">
        <v>1014</v>
      </c>
      <c r="H385" s="20">
        <v>3000</v>
      </c>
      <c r="I385" s="75"/>
      <c r="J385" s="20">
        <v>3000</v>
      </c>
      <c r="K385" s="20"/>
      <c r="L385" s="19"/>
    </row>
    <row r="386" s="3" customFormat="1" customHeight="1" spans="1:12">
      <c r="A386" s="17">
        <v>18</v>
      </c>
      <c r="B386" s="21" t="s">
        <v>1027</v>
      </c>
      <c r="C386" s="18" t="s">
        <v>1028</v>
      </c>
      <c r="D386" s="18" t="s">
        <v>69</v>
      </c>
      <c r="E386" s="18" t="s">
        <v>70</v>
      </c>
      <c r="F386" s="19">
        <v>2021</v>
      </c>
      <c r="G386" s="19" t="s">
        <v>234</v>
      </c>
      <c r="H386" s="20">
        <f t="shared" ref="H386:H391" si="5">I386+K386+J386</f>
        <v>180</v>
      </c>
      <c r="I386" s="65">
        <v>180</v>
      </c>
      <c r="J386" s="20"/>
      <c r="K386" s="20"/>
      <c r="L386" s="19"/>
    </row>
    <row r="387" s="3" customFormat="1" customHeight="1" spans="1:12">
      <c r="A387" s="17">
        <v>19</v>
      </c>
      <c r="B387" s="21" t="s">
        <v>1029</v>
      </c>
      <c r="C387" s="18" t="s">
        <v>1030</v>
      </c>
      <c r="D387" s="18" t="s">
        <v>73</v>
      </c>
      <c r="E387" s="18" t="s">
        <v>438</v>
      </c>
      <c r="F387" s="19">
        <v>2021</v>
      </c>
      <c r="G387" s="19" t="s">
        <v>234</v>
      </c>
      <c r="H387" s="20">
        <f t="shared" si="5"/>
        <v>90</v>
      </c>
      <c r="I387" s="65">
        <v>90</v>
      </c>
      <c r="J387" s="20"/>
      <c r="K387" s="20"/>
      <c r="L387" s="19"/>
    </row>
    <row r="388" s="3" customFormat="1" customHeight="1" spans="1:12">
      <c r="A388" s="17">
        <v>20</v>
      </c>
      <c r="B388" s="21" t="s">
        <v>1031</v>
      </c>
      <c r="C388" s="18" t="s">
        <v>1032</v>
      </c>
      <c r="D388" s="18" t="s">
        <v>54</v>
      </c>
      <c r="E388" s="18" t="s">
        <v>139</v>
      </c>
      <c r="F388" s="19">
        <v>2021</v>
      </c>
      <c r="G388" s="19" t="s">
        <v>234</v>
      </c>
      <c r="H388" s="20">
        <f t="shared" si="5"/>
        <v>380</v>
      </c>
      <c r="I388" s="65">
        <v>100</v>
      </c>
      <c r="J388" s="65">
        <v>280</v>
      </c>
      <c r="K388" s="20"/>
      <c r="L388" s="19"/>
    </row>
    <row r="389" s="3" customFormat="1" ht="78" customHeight="1" spans="1:12">
      <c r="A389" s="17">
        <v>21</v>
      </c>
      <c r="B389" s="21" t="s">
        <v>1033</v>
      </c>
      <c r="C389" s="76" t="s">
        <v>1034</v>
      </c>
      <c r="D389" s="21" t="s">
        <v>93</v>
      </c>
      <c r="E389" s="76" t="s">
        <v>93</v>
      </c>
      <c r="F389" s="19">
        <v>2021</v>
      </c>
      <c r="G389" s="19" t="s">
        <v>234</v>
      </c>
      <c r="H389" s="20">
        <f t="shared" si="5"/>
        <v>70</v>
      </c>
      <c r="I389" s="65">
        <v>70</v>
      </c>
      <c r="J389" s="65"/>
      <c r="K389" s="20"/>
      <c r="L389" s="19"/>
    </row>
    <row r="390" s="3" customFormat="1" ht="47" customHeight="1" spans="1:12">
      <c r="A390" s="17">
        <v>22</v>
      </c>
      <c r="B390" s="21" t="s">
        <v>1035</v>
      </c>
      <c r="C390" s="21" t="s">
        <v>1036</v>
      </c>
      <c r="D390" s="21" t="s">
        <v>49</v>
      </c>
      <c r="E390" s="21" t="s">
        <v>229</v>
      </c>
      <c r="F390" s="19">
        <v>2021</v>
      </c>
      <c r="G390" s="19" t="s">
        <v>234</v>
      </c>
      <c r="H390" s="20">
        <f t="shared" si="5"/>
        <v>280</v>
      </c>
      <c r="I390" s="65">
        <v>280</v>
      </c>
      <c r="J390" s="65"/>
      <c r="K390" s="20"/>
      <c r="L390" s="19"/>
    </row>
    <row r="391" s="3" customFormat="1" customHeight="1" spans="1:12">
      <c r="A391" s="17">
        <v>23</v>
      </c>
      <c r="B391" s="18" t="s">
        <v>1037</v>
      </c>
      <c r="C391" s="18" t="s">
        <v>1038</v>
      </c>
      <c r="D391" s="18" t="s">
        <v>81</v>
      </c>
      <c r="E391" s="18" t="s">
        <v>124</v>
      </c>
      <c r="F391" s="19">
        <v>2021</v>
      </c>
      <c r="G391" s="19" t="s">
        <v>234</v>
      </c>
      <c r="H391" s="20">
        <f t="shared" si="5"/>
        <v>45</v>
      </c>
      <c r="I391" s="20">
        <v>45</v>
      </c>
      <c r="J391" s="20"/>
      <c r="K391" s="20"/>
      <c r="L391" s="19"/>
    </row>
    <row r="392" s="3" customFormat="1" ht="37" customHeight="1" spans="1:12">
      <c r="A392" s="17">
        <v>24</v>
      </c>
      <c r="B392" s="18" t="s">
        <v>1039</v>
      </c>
      <c r="C392" s="18" t="s">
        <v>1040</v>
      </c>
      <c r="D392" s="18" t="s">
        <v>49</v>
      </c>
      <c r="E392" s="18" t="s">
        <v>1041</v>
      </c>
      <c r="F392" s="19">
        <v>2021</v>
      </c>
      <c r="G392" s="19" t="s">
        <v>234</v>
      </c>
      <c r="H392" s="20">
        <v>320</v>
      </c>
      <c r="I392" s="20">
        <v>320</v>
      </c>
      <c r="J392" s="20"/>
      <c r="K392" s="20"/>
      <c r="L392" s="19"/>
    </row>
    <row r="393" s="3" customFormat="1" customHeight="1" spans="1:12">
      <c r="A393" s="17">
        <v>25</v>
      </c>
      <c r="B393" s="18" t="s">
        <v>1042</v>
      </c>
      <c r="C393" s="18" t="s">
        <v>1043</v>
      </c>
      <c r="D393" s="18" t="s">
        <v>49</v>
      </c>
      <c r="E393" s="18" t="s">
        <v>97</v>
      </c>
      <c r="F393" s="19">
        <v>2021</v>
      </c>
      <c r="G393" s="19" t="s">
        <v>234</v>
      </c>
      <c r="H393" s="20">
        <v>90</v>
      </c>
      <c r="I393" s="20">
        <v>90</v>
      </c>
      <c r="J393" s="20"/>
      <c r="K393" s="20"/>
      <c r="L393" s="19"/>
    </row>
    <row r="394" s="3" customFormat="1" customHeight="1" spans="1:12">
      <c r="A394" s="17">
        <v>26</v>
      </c>
      <c r="B394" s="18" t="s">
        <v>1044</v>
      </c>
      <c r="C394" s="18" t="s">
        <v>1045</v>
      </c>
      <c r="D394" s="18" t="s">
        <v>1046</v>
      </c>
      <c r="E394" s="18" t="s">
        <v>1047</v>
      </c>
      <c r="F394" s="19">
        <v>2021</v>
      </c>
      <c r="G394" s="19" t="s">
        <v>234</v>
      </c>
      <c r="H394" s="20">
        <v>3685</v>
      </c>
      <c r="I394" s="20">
        <v>3685</v>
      </c>
      <c r="J394" s="20"/>
      <c r="K394" s="20"/>
      <c r="L394" s="19"/>
    </row>
    <row r="395" s="3" customFormat="1" customHeight="1" spans="1:12">
      <c r="A395" s="17">
        <v>27</v>
      </c>
      <c r="B395" s="18" t="s">
        <v>1048</v>
      </c>
      <c r="C395" s="18" t="s">
        <v>1049</v>
      </c>
      <c r="D395" s="18" t="s">
        <v>49</v>
      </c>
      <c r="E395" s="18" t="s">
        <v>480</v>
      </c>
      <c r="F395" s="19">
        <v>2021</v>
      </c>
      <c r="G395" s="19" t="s">
        <v>234</v>
      </c>
      <c r="H395" s="20">
        <v>155</v>
      </c>
      <c r="I395" s="20">
        <v>155</v>
      </c>
      <c r="J395" s="20"/>
      <c r="K395" s="20"/>
      <c r="L395" s="19"/>
    </row>
    <row r="396" s="3" customFormat="1" customHeight="1" spans="1:12">
      <c r="A396" s="17">
        <v>28</v>
      </c>
      <c r="B396" s="18" t="s">
        <v>1050</v>
      </c>
      <c r="C396" s="18" t="s">
        <v>1051</v>
      </c>
      <c r="D396" s="18" t="s">
        <v>73</v>
      </c>
      <c r="E396" s="18" t="s">
        <v>1052</v>
      </c>
      <c r="F396" s="19">
        <v>2021</v>
      </c>
      <c r="G396" s="19" t="s">
        <v>234</v>
      </c>
      <c r="H396" s="20">
        <v>150</v>
      </c>
      <c r="I396" s="20">
        <v>150</v>
      </c>
      <c r="J396" s="20"/>
      <c r="K396" s="20"/>
      <c r="L396" s="19"/>
    </row>
    <row r="397" s="3" customFormat="1" customHeight="1" spans="1:12">
      <c r="A397" s="17">
        <v>29</v>
      </c>
      <c r="B397" s="18" t="s">
        <v>1053</v>
      </c>
      <c r="C397" s="18" t="s">
        <v>1054</v>
      </c>
      <c r="D397" s="18" t="s">
        <v>49</v>
      </c>
      <c r="E397" s="18" t="s">
        <v>1055</v>
      </c>
      <c r="F397" s="19">
        <v>2021</v>
      </c>
      <c r="G397" s="19" t="s">
        <v>234</v>
      </c>
      <c r="H397" s="20">
        <v>1000</v>
      </c>
      <c r="I397" s="20">
        <v>1000</v>
      </c>
      <c r="J397" s="20"/>
      <c r="K397" s="20"/>
      <c r="L397" s="19"/>
    </row>
    <row r="398" s="3" customFormat="1" ht="43" customHeight="1" spans="1:12">
      <c r="A398" s="17">
        <v>30</v>
      </c>
      <c r="B398" s="18" t="s">
        <v>1056</v>
      </c>
      <c r="C398" s="18" t="s">
        <v>1057</v>
      </c>
      <c r="D398" s="18" t="s">
        <v>73</v>
      </c>
      <c r="E398" s="18" t="s">
        <v>744</v>
      </c>
      <c r="F398" s="19">
        <v>2021</v>
      </c>
      <c r="G398" s="19" t="s">
        <v>234</v>
      </c>
      <c r="H398" s="20">
        <v>450</v>
      </c>
      <c r="I398" s="20">
        <v>450</v>
      </c>
      <c r="J398" s="20"/>
      <c r="K398" s="20"/>
      <c r="L398" s="19"/>
    </row>
    <row r="399" s="3" customFormat="1" customHeight="1" spans="1:12">
      <c r="A399" s="17">
        <v>31</v>
      </c>
      <c r="B399" s="18" t="s">
        <v>1058</v>
      </c>
      <c r="C399" s="18" t="s">
        <v>1059</v>
      </c>
      <c r="D399" s="18" t="s">
        <v>49</v>
      </c>
      <c r="E399" s="18" t="s">
        <v>342</v>
      </c>
      <c r="F399" s="19">
        <v>2021</v>
      </c>
      <c r="G399" s="19" t="s">
        <v>234</v>
      </c>
      <c r="H399" s="20">
        <v>100</v>
      </c>
      <c r="I399" s="20">
        <v>100</v>
      </c>
      <c r="J399" s="20"/>
      <c r="K399" s="20"/>
      <c r="L399" s="19"/>
    </row>
    <row r="400" s="3" customFormat="1" ht="76" customHeight="1" spans="1:12">
      <c r="A400" s="17">
        <v>32</v>
      </c>
      <c r="B400" s="18" t="s">
        <v>1060</v>
      </c>
      <c r="C400" s="18" t="s">
        <v>1061</v>
      </c>
      <c r="D400" s="18" t="s">
        <v>81</v>
      </c>
      <c r="E400" s="18" t="s">
        <v>1062</v>
      </c>
      <c r="F400" s="19">
        <v>2022</v>
      </c>
      <c r="G400" s="19" t="s">
        <v>81</v>
      </c>
      <c r="H400" s="20">
        <v>136</v>
      </c>
      <c r="I400" s="20"/>
      <c r="J400" s="20">
        <v>136</v>
      </c>
      <c r="K400" s="20"/>
      <c r="L400" s="19"/>
    </row>
    <row r="401" s="3" customFormat="1" ht="63" customHeight="1" spans="1:12">
      <c r="A401" s="17">
        <v>33</v>
      </c>
      <c r="B401" s="18" t="s">
        <v>1063</v>
      </c>
      <c r="C401" s="18" t="s">
        <v>1064</v>
      </c>
      <c r="D401" s="18" t="s">
        <v>77</v>
      </c>
      <c r="E401" s="18" t="s">
        <v>1065</v>
      </c>
      <c r="F401" s="19">
        <v>2022</v>
      </c>
      <c r="G401" s="19" t="s">
        <v>77</v>
      </c>
      <c r="H401" s="20">
        <v>40</v>
      </c>
      <c r="I401" s="20"/>
      <c r="J401" s="20">
        <v>40</v>
      </c>
      <c r="K401" s="20"/>
      <c r="L401" s="19"/>
    </row>
    <row r="402" s="3" customFormat="1" ht="54" customHeight="1" spans="1:12">
      <c r="A402" s="17">
        <v>34</v>
      </c>
      <c r="B402" s="18" t="s">
        <v>1066</v>
      </c>
      <c r="C402" s="18" t="s">
        <v>1067</v>
      </c>
      <c r="D402" s="18" t="s">
        <v>69</v>
      </c>
      <c r="E402" s="18" t="s">
        <v>1068</v>
      </c>
      <c r="F402" s="19">
        <v>2022</v>
      </c>
      <c r="G402" s="19" t="s">
        <v>69</v>
      </c>
      <c r="H402" s="20">
        <v>20</v>
      </c>
      <c r="I402" s="20"/>
      <c r="J402" s="20">
        <v>20</v>
      </c>
      <c r="K402" s="20"/>
      <c r="L402" s="19"/>
    </row>
    <row r="403" s="2" customFormat="1" customHeight="1" spans="1:12">
      <c r="A403" s="13" t="s">
        <v>23</v>
      </c>
      <c r="B403" s="16"/>
      <c r="C403" s="14">
        <v>7</v>
      </c>
      <c r="D403" s="16"/>
      <c r="E403" s="16"/>
      <c r="F403" s="13"/>
      <c r="G403" s="14"/>
      <c r="H403" s="15">
        <f>SUM(H404:H410)</f>
        <v>3560</v>
      </c>
      <c r="I403" s="15">
        <f>SUM(I404:I410)</f>
        <v>800</v>
      </c>
      <c r="J403" s="15">
        <f>SUM(J404:J410)</f>
        <v>2210</v>
      </c>
      <c r="K403" s="15">
        <f>SUM(K404:K410)</f>
        <v>550</v>
      </c>
      <c r="L403" s="14"/>
    </row>
    <row r="404" s="3" customFormat="1" ht="33" customHeight="1" spans="1:12">
      <c r="A404" s="19">
        <v>1</v>
      </c>
      <c r="B404" s="18" t="s">
        <v>1069</v>
      </c>
      <c r="C404" s="18" t="s">
        <v>1070</v>
      </c>
      <c r="D404" s="18" t="s">
        <v>49</v>
      </c>
      <c r="E404" s="18" t="s">
        <v>1071</v>
      </c>
      <c r="F404" s="17">
        <v>2021</v>
      </c>
      <c r="G404" s="19" t="s">
        <v>216</v>
      </c>
      <c r="H404" s="20">
        <v>650</v>
      </c>
      <c r="I404" s="20"/>
      <c r="J404" s="20">
        <v>100</v>
      </c>
      <c r="K404" s="20">
        <v>550</v>
      </c>
      <c r="L404" s="19"/>
    </row>
    <row r="405" s="3" customFormat="1" ht="114" customHeight="1" spans="1:12">
      <c r="A405" s="19">
        <v>2</v>
      </c>
      <c r="B405" s="18" t="s">
        <v>1072</v>
      </c>
      <c r="C405" s="18" t="s">
        <v>1073</v>
      </c>
      <c r="D405" s="18" t="s">
        <v>1074</v>
      </c>
      <c r="E405" s="18" t="s">
        <v>1075</v>
      </c>
      <c r="F405" s="19" t="s">
        <v>301</v>
      </c>
      <c r="G405" s="19" t="s">
        <v>474</v>
      </c>
      <c r="H405" s="20">
        <v>700</v>
      </c>
      <c r="I405" s="20">
        <v>700</v>
      </c>
      <c r="J405" s="20"/>
      <c r="K405" s="20"/>
      <c r="L405" s="19"/>
    </row>
    <row r="406" s="3" customFormat="1" ht="129" customHeight="1" spans="1:12">
      <c r="A406" s="19">
        <v>3</v>
      </c>
      <c r="B406" s="18" t="s">
        <v>1076</v>
      </c>
      <c r="C406" s="18" t="s">
        <v>1077</v>
      </c>
      <c r="D406" s="18" t="s">
        <v>1078</v>
      </c>
      <c r="E406" s="18"/>
      <c r="F406" s="19" t="s">
        <v>1079</v>
      </c>
      <c r="G406" s="19" t="s">
        <v>1080</v>
      </c>
      <c r="H406" s="20">
        <v>300</v>
      </c>
      <c r="I406" s="20">
        <v>100</v>
      </c>
      <c r="J406" s="20">
        <v>200</v>
      </c>
      <c r="K406" s="20"/>
      <c r="L406" s="19"/>
    </row>
    <row r="407" s="3" customFormat="1" ht="59" customHeight="1" spans="1:12">
      <c r="A407" s="19">
        <v>4</v>
      </c>
      <c r="B407" s="18" t="s">
        <v>1081</v>
      </c>
      <c r="C407" s="18" t="s">
        <v>1082</v>
      </c>
      <c r="D407" s="18" t="s">
        <v>1083</v>
      </c>
      <c r="E407" s="18"/>
      <c r="F407" s="19" t="s">
        <v>301</v>
      </c>
      <c r="G407" s="19" t="s">
        <v>1084</v>
      </c>
      <c r="H407" s="20">
        <v>1650</v>
      </c>
      <c r="I407" s="20"/>
      <c r="J407" s="20">
        <v>1650</v>
      </c>
      <c r="K407" s="20"/>
      <c r="L407" s="19"/>
    </row>
    <row r="408" s="3" customFormat="1" ht="45" customHeight="1" spans="1:12">
      <c r="A408" s="19">
        <v>5</v>
      </c>
      <c r="B408" s="18" t="s">
        <v>1085</v>
      </c>
      <c r="C408" s="18" t="s">
        <v>1086</v>
      </c>
      <c r="D408" s="18" t="s">
        <v>49</v>
      </c>
      <c r="E408" s="18" t="s">
        <v>694</v>
      </c>
      <c r="F408" s="19"/>
      <c r="G408" s="19" t="s">
        <v>1080</v>
      </c>
      <c r="H408" s="20">
        <v>60</v>
      </c>
      <c r="I408" s="20"/>
      <c r="J408" s="20">
        <v>60</v>
      </c>
      <c r="K408" s="20"/>
      <c r="L408" s="19"/>
    </row>
    <row r="409" s="3" customFormat="1" ht="50" customHeight="1" spans="1:12">
      <c r="A409" s="19">
        <v>6</v>
      </c>
      <c r="B409" s="18" t="s">
        <v>1087</v>
      </c>
      <c r="C409" s="18" t="s">
        <v>1088</v>
      </c>
      <c r="D409" s="18" t="s">
        <v>73</v>
      </c>
      <c r="E409" s="18" t="s">
        <v>237</v>
      </c>
      <c r="F409" s="19"/>
      <c r="G409" s="19" t="s">
        <v>1080</v>
      </c>
      <c r="H409" s="20">
        <v>100</v>
      </c>
      <c r="I409" s="20"/>
      <c r="J409" s="20">
        <v>100</v>
      </c>
      <c r="K409" s="20"/>
      <c r="L409" s="19"/>
    </row>
    <row r="410" s="3" customFormat="1" ht="54" customHeight="1" spans="1:12">
      <c r="A410" s="19">
        <v>7</v>
      </c>
      <c r="B410" s="18" t="s">
        <v>1089</v>
      </c>
      <c r="C410" s="18" t="s">
        <v>1088</v>
      </c>
      <c r="D410" s="18" t="s">
        <v>73</v>
      </c>
      <c r="E410" s="18" t="s">
        <v>816</v>
      </c>
      <c r="F410" s="19"/>
      <c r="G410" s="19" t="s">
        <v>1080</v>
      </c>
      <c r="H410" s="20">
        <v>100</v>
      </c>
      <c r="I410" s="20"/>
      <c r="J410" s="20">
        <v>100</v>
      </c>
      <c r="K410" s="20"/>
      <c r="L410" s="19"/>
    </row>
    <row r="411" s="2" customFormat="1" customHeight="1" spans="1:12">
      <c r="A411" s="13" t="s">
        <v>24</v>
      </c>
      <c r="B411" s="16"/>
      <c r="C411" s="14">
        <v>16</v>
      </c>
      <c r="D411" s="16"/>
      <c r="E411" s="16"/>
      <c r="F411" s="13"/>
      <c r="G411" s="14"/>
      <c r="H411" s="15">
        <f>SUM(H412:H427)</f>
        <v>27410</v>
      </c>
      <c r="I411" s="15">
        <f>SUM(I412:I427)</f>
        <v>10170</v>
      </c>
      <c r="J411" s="15">
        <f>SUM(J412:J427)</f>
        <v>17240</v>
      </c>
      <c r="K411" s="15">
        <f>SUM(K412:K427)</f>
        <v>0</v>
      </c>
      <c r="L411" s="95"/>
    </row>
    <row r="412" s="2" customFormat="1" customHeight="1" spans="1:12">
      <c r="A412" s="17">
        <v>1</v>
      </c>
      <c r="B412" s="45" t="s">
        <v>1090</v>
      </c>
      <c r="C412" s="18" t="s">
        <v>1091</v>
      </c>
      <c r="D412" s="45" t="s">
        <v>260</v>
      </c>
      <c r="E412" s="18"/>
      <c r="F412" s="19" t="s">
        <v>450</v>
      </c>
      <c r="G412" s="19" t="s">
        <v>1092</v>
      </c>
      <c r="H412" s="20">
        <v>500</v>
      </c>
      <c r="I412" s="20">
        <v>500</v>
      </c>
      <c r="J412" s="37"/>
      <c r="K412" s="37"/>
      <c r="L412" s="95"/>
    </row>
    <row r="413" s="2" customFormat="1" customHeight="1" spans="1:12">
      <c r="A413" s="17">
        <v>2</v>
      </c>
      <c r="B413" s="45" t="s">
        <v>1093</v>
      </c>
      <c r="C413" s="18" t="s">
        <v>1094</v>
      </c>
      <c r="D413" s="45" t="s">
        <v>260</v>
      </c>
      <c r="E413" s="18"/>
      <c r="F413" s="19" t="s">
        <v>450</v>
      </c>
      <c r="G413" s="19" t="s">
        <v>1092</v>
      </c>
      <c r="H413" s="20">
        <v>70</v>
      </c>
      <c r="I413" s="20">
        <v>70</v>
      </c>
      <c r="J413" s="37"/>
      <c r="K413" s="37"/>
      <c r="L413" s="95"/>
    </row>
    <row r="414" s="2" customFormat="1" ht="44" customHeight="1" spans="1:12">
      <c r="A414" s="17">
        <v>3</v>
      </c>
      <c r="B414" s="43" t="s">
        <v>1095</v>
      </c>
      <c r="C414" s="43" t="s">
        <v>1096</v>
      </c>
      <c r="D414" s="18" t="s">
        <v>346</v>
      </c>
      <c r="E414" s="18"/>
      <c r="F414" s="17" t="s">
        <v>450</v>
      </c>
      <c r="G414" s="19" t="s">
        <v>467</v>
      </c>
      <c r="H414" s="17">
        <v>5000</v>
      </c>
      <c r="I414" s="20"/>
      <c r="J414" s="20">
        <v>5000</v>
      </c>
      <c r="K414" s="15"/>
      <c r="L414" s="95"/>
    </row>
    <row r="415" s="2" customFormat="1" customHeight="1" spans="1:12">
      <c r="A415" s="17">
        <v>4</v>
      </c>
      <c r="B415" s="45" t="s">
        <v>1097</v>
      </c>
      <c r="C415" s="18" t="s">
        <v>1098</v>
      </c>
      <c r="D415" s="45" t="s">
        <v>260</v>
      </c>
      <c r="E415" s="18"/>
      <c r="F415" s="17" t="s">
        <v>450</v>
      </c>
      <c r="G415" s="19" t="s">
        <v>1092</v>
      </c>
      <c r="H415" s="20">
        <v>3500</v>
      </c>
      <c r="I415" s="20"/>
      <c r="J415" s="20">
        <v>3500</v>
      </c>
      <c r="K415" s="96"/>
      <c r="L415" s="95"/>
    </row>
    <row r="416" s="2" customFormat="1" customHeight="1" spans="1:12">
      <c r="A416" s="17">
        <v>5</v>
      </c>
      <c r="B416" s="45" t="s">
        <v>1099</v>
      </c>
      <c r="C416" s="18" t="s">
        <v>1100</v>
      </c>
      <c r="D416" s="45" t="s">
        <v>260</v>
      </c>
      <c r="E416" s="18"/>
      <c r="F416" s="17" t="s">
        <v>450</v>
      </c>
      <c r="G416" s="19" t="s">
        <v>1092</v>
      </c>
      <c r="H416" s="20">
        <v>1800</v>
      </c>
      <c r="I416" s="20"/>
      <c r="J416" s="20">
        <v>1800</v>
      </c>
      <c r="K416" s="96"/>
      <c r="L416" s="95"/>
    </row>
    <row r="417" s="2" customFormat="1" customHeight="1" spans="1:12">
      <c r="A417" s="17">
        <v>6</v>
      </c>
      <c r="B417" s="45" t="s">
        <v>1101</v>
      </c>
      <c r="C417" s="18" t="s">
        <v>1102</v>
      </c>
      <c r="D417" s="45" t="s">
        <v>260</v>
      </c>
      <c r="E417" s="18"/>
      <c r="F417" s="17" t="s">
        <v>450</v>
      </c>
      <c r="G417" s="19" t="s">
        <v>1092</v>
      </c>
      <c r="H417" s="20">
        <v>260</v>
      </c>
      <c r="I417" s="20"/>
      <c r="J417" s="20">
        <v>260</v>
      </c>
      <c r="K417" s="96"/>
      <c r="L417" s="95"/>
    </row>
    <row r="418" s="2" customFormat="1" ht="23" customHeight="1" spans="1:12">
      <c r="A418" s="17">
        <v>7</v>
      </c>
      <c r="B418" s="45" t="s">
        <v>1103</v>
      </c>
      <c r="C418" s="18" t="s">
        <v>1104</v>
      </c>
      <c r="D418" s="45" t="s">
        <v>260</v>
      </c>
      <c r="E418" s="18"/>
      <c r="F418" s="17" t="s">
        <v>450</v>
      </c>
      <c r="G418" s="19" t="s">
        <v>1092</v>
      </c>
      <c r="H418" s="77">
        <v>500</v>
      </c>
      <c r="I418" s="20"/>
      <c r="J418" s="77">
        <v>500</v>
      </c>
      <c r="K418" s="96"/>
      <c r="L418" s="95"/>
    </row>
    <row r="419" s="2" customFormat="1" ht="24" customHeight="1" spans="1:12">
      <c r="A419" s="17">
        <v>8</v>
      </c>
      <c r="B419" s="45" t="s">
        <v>1105</v>
      </c>
      <c r="C419" s="18" t="s">
        <v>1106</v>
      </c>
      <c r="D419" s="45" t="s">
        <v>260</v>
      </c>
      <c r="E419" s="18"/>
      <c r="F419" s="17" t="s">
        <v>450</v>
      </c>
      <c r="G419" s="19" t="s">
        <v>1092</v>
      </c>
      <c r="H419" s="77">
        <v>400</v>
      </c>
      <c r="I419" s="20"/>
      <c r="J419" s="77">
        <v>400</v>
      </c>
      <c r="K419" s="96"/>
      <c r="L419" s="95"/>
    </row>
    <row r="420" customHeight="1" spans="1:12">
      <c r="A420" s="17">
        <v>9</v>
      </c>
      <c r="B420" s="45" t="s">
        <v>1107</v>
      </c>
      <c r="C420" s="18" t="s">
        <v>1108</v>
      </c>
      <c r="D420" s="45" t="s">
        <v>260</v>
      </c>
      <c r="E420" s="18"/>
      <c r="F420" s="19" t="s">
        <v>301</v>
      </c>
      <c r="G420" s="19" t="s">
        <v>1092</v>
      </c>
      <c r="H420" s="20">
        <v>500</v>
      </c>
      <c r="I420" s="20">
        <v>500</v>
      </c>
      <c r="J420" s="20"/>
      <c r="K420" s="20"/>
      <c r="L420" s="19"/>
    </row>
    <row r="421" ht="76" customHeight="1" spans="1:12">
      <c r="A421" s="17">
        <v>10</v>
      </c>
      <c r="B421" s="45" t="s">
        <v>1109</v>
      </c>
      <c r="C421" s="18" t="s">
        <v>1110</v>
      </c>
      <c r="D421" s="45" t="s">
        <v>260</v>
      </c>
      <c r="E421" s="18"/>
      <c r="F421" s="19" t="s">
        <v>301</v>
      </c>
      <c r="G421" s="19" t="s">
        <v>1092</v>
      </c>
      <c r="H421" s="20">
        <v>4000</v>
      </c>
      <c r="I421" s="20">
        <v>3600</v>
      </c>
      <c r="J421" s="20">
        <v>400</v>
      </c>
      <c r="K421" s="20"/>
      <c r="L421" s="19"/>
    </row>
    <row r="422" customHeight="1" spans="1:12">
      <c r="A422" s="17">
        <v>11</v>
      </c>
      <c r="B422" s="45" t="s">
        <v>1111</v>
      </c>
      <c r="C422" s="18" t="s">
        <v>1112</v>
      </c>
      <c r="D422" s="45" t="s">
        <v>49</v>
      </c>
      <c r="E422" s="18"/>
      <c r="F422" s="19">
        <v>2022</v>
      </c>
      <c r="G422" s="19" t="s">
        <v>1092</v>
      </c>
      <c r="H422" s="20">
        <v>300</v>
      </c>
      <c r="I422" s="20">
        <v>300</v>
      </c>
      <c r="J422" s="20"/>
      <c r="K422" s="20"/>
      <c r="L422" s="19"/>
    </row>
    <row r="423" customHeight="1" spans="1:12">
      <c r="A423" s="17">
        <v>12</v>
      </c>
      <c r="B423" s="78" t="s">
        <v>1113</v>
      </c>
      <c r="C423" s="79" t="s">
        <v>1114</v>
      </c>
      <c r="D423" s="78" t="s">
        <v>260</v>
      </c>
      <c r="E423" s="79"/>
      <c r="F423" s="80">
        <v>2023</v>
      </c>
      <c r="G423" s="80" t="s">
        <v>1092</v>
      </c>
      <c r="H423" s="81">
        <v>1000</v>
      </c>
      <c r="I423" s="82">
        <v>1000</v>
      </c>
      <c r="J423" s="82"/>
      <c r="K423" s="82"/>
      <c r="L423" s="19"/>
    </row>
    <row r="424" customHeight="1" spans="1:12">
      <c r="A424" s="17">
        <v>13</v>
      </c>
      <c r="B424" s="45" t="s">
        <v>1115</v>
      </c>
      <c r="C424" s="18" t="s">
        <v>1116</v>
      </c>
      <c r="D424" s="78" t="s">
        <v>260</v>
      </c>
      <c r="E424" s="79"/>
      <c r="F424" s="19" t="s">
        <v>301</v>
      </c>
      <c r="G424" s="80" t="s">
        <v>1092</v>
      </c>
      <c r="H424" s="82">
        <v>1080</v>
      </c>
      <c r="I424" s="82">
        <v>600</v>
      </c>
      <c r="J424" s="82">
        <v>480</v>
      </c>
      <c r="K424" s="82"/>
      <c r="L424" s="19"/>
    </row>
    <row r="425" customHeight="1" spans="1:12">
      <c r="A425" s="17">
        <v>14</v>
      </c>
      <c r="B425" s="45" t="s">
        <v>1117</v>
      </c>
      <c r="C425" s="18" t="s">
        <v>1118</v>
      </c>
      <c r="D425" s="78" t="s">
        <v>260</v>
      </c>
      <c r="E425" s="79"/>
      <c r="F425" s="19" t="s">
        <v>301</v>
      </c>
      <c r="G425" s="80" t="s">
        <v>1092</v>
      </c>
      <c r="H425" s="82">
        <v>300</v>
      </c>
      <c r="I425" s="82">
        <v>100</v>
      </c>
      <c r="J425" s="82">
        <v>200</v>
      </c>
      <c r="K425" s="82"/>
      <c r="L425" s="19"/>
    </row>
    <row r="426" ht="46" customHeight="1" spans="1:12">
      <c r="A426" s="17">
        <v>15</v>
      </c>
      <c r="B426" s="45" t="s">
        <v>1119</v>
      </c>
      <c r="C426" s="18" t="s">
        <v>1120</v>
      </c>
      <c r="D426" s="78" t="s">
        <v>260</v>
      </c>
      <c r="E426" s="79"/>
      <c r="F426" s="19" t="s">
        <v>301</v>
      </c>
      <c r="G426" s="80" t="s">
        <v>1092</v>
      </c>
      <c r="H426" s="82">
        <v>7200</v>
      </c>
      <c r="I426" s="82">
        <v>3000</v>
      </c>
      <c r="J426" s="82">
        <v>4200</v>
      </c>
      <c r="K426" s="82"/>
      <c r="L426" s="19"/>
    </row>
    <row r="427" customHeight="1" spans="1:12">
      <c r="A427" s="17">
        <v>16</v>
      </c>
      <c r="B427" s="45" t="s">
        <v>1121</v>
      </c>
      <c r="C427" s="18" t="s">
        <v>1122</v>
      </c>
      <c r="D427" s="78" t="s">
        <v>260</v>
      </c>
      <c r="E427" s="18"/>
      <c r="F427" s="19">
        <v>2022</v>
      </c>
      <c r="G427" s="80" t="s">
        <v>1092</v>
      </c>
      <c r="H427" s="20">
        <v>1000</v>
      </c>
      <c r="I427" s="20">
        <v>500</v>
      </c>
      <c r="J427" s="20">
        <v>500</v>
      </c>
      <c r="K427" s="20"/>
      <c r="L427" s="19"/>
    </row>
    <row r="428" s="4" customFormat="1" customHeight="1" spans="1:12">
      <c r="A428" s="13" t="s">
        <v>25</v>
      </c>
      <c r="B428" s="49"/>
      <c r="C428" s="14">
        <v>1</v>
      </c>
      <c r="D428" s="83"/>
      <c r="E428" s="16"/>
      <c r="F428" s="14"/>
      <c r="G428" s="84"/>
      <c r="H428" s="15">
        <f>H429</f>
        <v>1500</v>
      </c>
      <c r="I428" s="15">
        <f>I429</f>
        <v>1500</v>
      </c>
      <c r="J428" s="15">
        <f>J429</f>
        <v>0</v>
      </c>
      <c r="K428" s="15">
        <f>K429</f>
        <v>0</v>
      </c>
      <c r="L428" s="14"/>
    </row>
    <row r="429" s="5" customFormat="1" customHeight="1" spans="1:12">
      <c r="A429" s="17">
        <v>1</v>
      </c>
      <c r="B429" s="50" t="s">
        <v>1123</v>
      </c>
      <c r="C429" s="18" t="s">
        <v>1124</v>
      </c>
      <c r="D429" s="79" t="s">
        <v>260</v>
      </c>
      <c r="E429" s="79" t="s">
        <v>260</v>
      </c>
      <c r="F429" s="85" t="s">
        <v>450</v>
      </c>
      <c r="G429" s="19" t="s">
        <v>1125</v>
      </c>
      <c r="H429" s="20">
        <v>1500</v>
      </c>
      <c r="I429" s="20">
        <v>1500</v>
      </c>
      <c r="J429" s="20"/>
      <c r="K429" s="20"/>
      <c r="L429" s="19"/>
    </row>
    <row r="430" s="5" customFormat="1" customHeight="1" spans="1:12">
      <c r="A430" s="13" t="s">
        <v>26</v>
      </c>
      <c r="B430" s="79"/>
      <c r="C430" s="84">
        <v>1</v>
      </c>
      <c r="D430" s="86"/>
      <c r="E430" s="86"/>
      <c r="F430" s="87"/>
      <c r="G430" s="84"/>
      <c r="H430" s="15">
        <v>5000</v>
      </c>
      <c r="I430" s="15">
        <v>5000</v>
      </c>
      <c r="J430" s="15"/>
      <c r="K430" s="15"/>
      <c r="L430" s="19"/>
    </row>
    <row r="431" s="5" customFormat="1" customHeight="1" spans="1:12">
      <c r="A431" s="17"/>
      <c r="B431" s="50" t="s">
        <v>1126</v>
      </c>
      <c r="C431" s="18" t="s">
        <v>1127</v>
      </c>
      <c r="D431" s="21" t="s">
        <v>260</v>
      </c>
      <c r="E431" s="50" t="s">
        <v>260</v>
      </c>
      <c r="F431" s="85" t="s">
        <v>450</v>
      </c>
      <c r="G431" s="48" t="s">
        <v>1125</v>
      </c>
      <c r="H431" s="20">
        <v>5000</v>
      </c>
      <c r="I431" s="20">
        <v>5000</v>
      </c>
      <c r="J431" s="20"/>
      <c r="K431" s="20"/>
      <c r="L431" s="19"/>
    </row>
    <row r="432" s="6" customFormat="1" customHeight="1" spans="1:12">
      <c r="A432" s="13" t="s">
        <v>27</v>
      </c>
      <c r="B432" s="49" t="s">
        <v>6</v>
      </c>
      <c r="C432" s="14">
        <v>15</v>
      </c>
      <c r="D432" s="83"/>
      <c r="E432" s="16"/>
      <c r="F432" s="14"/>
      <c r="G432" s="84"/>
      <c r="H432" s="15">
        <f>H433+H444</f>
        <v>23481</v>
      </c>
      <c r="I432" s="15">
        <f>I433+I444</f>
        <v>3417</v>
      </c>
      <c r="J432" s="15">
        <f>J433+J444</f>
        <v>7497</v>
      </c>
      <c r="K432" s="15">
        <f>K433+K444</f>
        <v>12568</v>
      </c>
      <c r="L432" s="14"/>
    </row>
    <row r="433" s="6" customFormat="1" ht="45" customHeight="1" spans="1:12">
      <c r="A433" s="13" t="s">
        <v>1128</v>
      </c>
      <c r="B433" s="49"/>
      <c r="C433" s="14">
        <v>10</v>
      </c>
      <c r="D433" s="83"/>
      <c r="E433" s="16"/>
      <c r="F433" s="14"/>
      <c r="G433" s="84"/>
      <c r="H433" s="15">
        <f>SUM(H434:H443)</f>
        <v>22539</v>
      </c>
      <c r="I433" s="15">
        <f>SUM(I434:I443)</f>
        <v>3417</v>
      </c>
      <c r="J433" s="15">
        <f>SUM(J434:J443)</f>
        <v>6555</v>
      </c>
      <c r="K433" s="15">
        <f>SUM(K434:K443)</f>
        <v>12568</v>
      </c>
      <c r="L433" s="14"/>
    </row>
    <row r="434" s="6" customFormat="1" ht="66" customHeight="1" spans="1:12">
      <c r="A434" s="17">
        <v>1</v>
      </c>
      <c r="B434" s="62" t="s">
        <v>1129</v>
      </c>
      <c r="C434" s="62" t="s">
        <v>1130</v>
      </c>
      <c r="D434" s="62" t="s">
        <v>93</v>
      </c>
      <c r="E434" s="62" t="s">
        <v>1131</v>
      </c>
      <c r="F434" s="19">
        <v>2021</v>
      </c>
      <c r="G434" s="73" t="s">
        <v>51</v>
      </c>
      <c r="H434" s="27">
        <v>200</v>
      </c>
      <c r="I434" s="27">
        <v>200</v>
      </c>
      <c r="J434" s="20"/>
      <c r="K434" s="20"/>
      <c r="L434" s="19"/>
    </row>
    <row r="435" s="6" customFormat="1" ht="107" customHeight="1" spans="1:12">
      <c r="A435" s="17">
        <v>2</v>
      </c>
      <c r="B435" s="62" t="s">
        <v>1132</v>
      </c>
      <c r="C435" s="62" t="s">
        <v>1133</v>
      </c>
      <c r="D435" s="62" t="s">
        <v>1134</v>
      </c>
      <c r="E435" s="88" t="s">
        <v>1135</v>
      </c>
      <c r="F435" s="19">
        <v>2021</v>
      </c>
      <c r="G435" s="73" t="s">
        <v>51</v>
      </c>
      <c r="H435" s="27">
        <v>572</v>
      </c>
      <c r="I435" s="27">
        <v>572</v>
      </c>
      <c r="J435" s="20"/>
      <c r="K435" s="20"/>
      <c r="L435" s="19"/>
    </row>
    <row r="436" s="6" customFormat="1" ht="85" customHeight="1" spans="1:12">
      <c r="A436" s="17">
        <v>3</v>
      </c>
      <c r="B436" s="62" t="s">
        <v>1136</v>
      </c>
      <c r="C436" s="62" t="s">
        <v>1137</v>
      </c>
      <c r="D436" s="62" t="s">
        <v>1138</v>
      </c>
      <c r="E436" s="62" t="s">
        <v>1139</v>
      </c>
      <c r="F436" s="19">
        <v>2021</v>
      </c>
      <c r="G436" s="73" t="s">
        <v>51</v>
      </c>
      <c r="H436" s="27">
        <v>60</v>
      </c>
      <c r="I436" s="27">
        <v>60</v>
      </c>
      <c r="J436" s="20"/>
      <c r="K436" s="20"/>
      <c r="L436" s="19"/>
    </row>
    <row r="437" s="6" customFormat="1" ht="54" customHeight="1" spans="1:12">
      <c r="A437" s="17">
        <v>4</v>
      </c>
      <c r="B437" s="89" t="s">
        <v>1140</v>
      </c>
      <c r="C437" s="62" t="s">
        <v>1141</v>
      </c>
      <c r="D437" s="62" t="s">
        <v>346</v>
      </c>
      <c r="E437" s="62"/>
      <c r="F437" s="19" t="s">
        <v>450</v>
      </c>
      <c r="G437" s="73" t="s">
        <v>467</v>
      </c>
      <c r="H437" s="27">
        <v>500</v>
      </c>
      <c r="I437" s="27"/>
      <c r="J437" s="20">
        <v>500</v>
      </c>
      <c r="K437" s="20"/>
      <c r="L437" s="19"/>
    </row>
    <row r="438" s="6" customFormat="1" ht="169" customHeight="1" spans="1:12">
      <c r="A438" s="17">
        <v>5</v>
      </c>
      <c r="B438" s="90" t="s">
        <v>1142</v>
      </c>
      <c r="C438" s="35" t="s">
        <v>1143</v>
      </c>
      <c r="D438" s="35" t="s">
        <v>1144</v>
      </c>
      <c r="E438" s="35" t="s">
        <v>1145</v>
      </c>
      <c r="F438" s="36">
        <v>2022</v>
      </c>
      <c r="G438" s="41" t="s">
        <v>51</v>
      </c>
      <c r="H438" s="20">
        <v>3805</v>
      </c>
      <c r="I438" s="20">
        <v>1000</v>
      </c>
      <c r="J438" s="92">
        <v>805</v>
      </c>
      <c r="K438" s="92">
        <v>2000</v>
      </c>
      <c r="L438" s="97"/>
    </row>
    <row r="439" s="6" customFormat="1" ht="126" customHeight="1" spans="1:12">
      <c r="A439" s="17">
        <v>6</v>
      </c>
      <c r="B439" s="90" t="s">
        <v>1146</v>
      </c>
      <c r="C439" s="35" t="s">
        <v>1147</v>
      </c>
      <c r="D439" s="35" t="s">
        <v>1148</v>
      </c>
      <c r="E439" s="35" t="s">
        <v>1149</v>
      </c>
      <c r="F439" s="36">
        <v>2023</v>
      </c>
      <c r="G439" s="41" t="s">
        <v>51</v>
      </c>
      <c r="H439" s="20">
        <v>5515.5</v>
      </c>
      <c r="I439" s="20">
        <v>1000</v>
      </c>
      <c r="J439" s="92">
        <v>516</v>
      </c>
      <c r="K439" s="92">
        <v>4000</v>
      </c>
      <c r="L439" s="97"/>
    </row>
    <row r="440" s="6" customFormat="1" ht="55" customHeight="1" spans="1:12">
      <c r="A440" s="17">
        <v>7</v>
      </c>
      <c r="B440" s="90" t="s">
        <v>1150</v>
      </c>
      <c r="C440" s="35" t="s">
        <v>1151</v>
      </c>
      <c r="D440" s="35" t="s">
        <v>1152</v>
      </c>
      <c r="E440" s="35" t="s">
        <v>1153</v>
      </c>
      <c r="F440" s="36">
        <v>2024</v>
      </c>
      <c r="G440" s="41" t="s">
        <v>51</v>
      </c>
      <c r="H440" s="20">
        <v>633.5</v>
      </c>
      <c r="I440" s="20">
        <v>200</v>
      </c>
      <c r="J440" s="92">
        <v>34</v>
      </c>
      <c r="K440" s="92">
        <v>400</v>
      </c>
      <c r="L440" s="97"/>
    </row>
    <row r="441" s="6" customFormat="1" customHeight="1" spans="1:12">
      <c r="A441" s="17">
        <v>8</v>
      </c>
      <c r="B441" s="90" t="s">
        <v>1154</v>
      </c>
      <c r="C441" s="91" t="s">
        <v>1155</v>
      </c>
      <c r="D441" s="35" t="s">
        <v>93</v>
      </c>
      <c r="E441" s="35" t="s">
        <v>1156</v>
      </c>
      <c r="F441" s="36">
        <v>2025</v>
      </c>
      <c r="G441" s="41" t="s">
        <v>51</v>
      </c>
      <c r="H441" s="92">
        <v>85</v>
      </c>
      <c r="I441" s="92">
        <v>85</v>
      </c>
      <c r="J441" s="92"/>
      <c r="K441" s="92"/>
      <c r="L441" s="97"/>
    </row>
    <row r="442" s="6" customFormat="1" ht="102" customHeight="1" spans="1:12">
      <c r="A442" s="17">
        <v>9</v>
      </c>
      <c r="B442" s="18" t="s">
        <v>1157</v>
      </c>
      <c r="C442" s="18" t="s">
        <v>1158</v>
      </c>
      <c r="D442" s="18" t="s">
        <v>1159</v>
      </c>
      <c r="E442" s="18" t="s">
        <v>1160</v>
      </c>
      <c r="F442" s="19" t="s">
        <v>301</v>
      </c>
      <c r="G442" s="19" t="s">
        <v>1161</v>
      </c>
      <c r="H442" s="93">
        <v>3000</v>
      </c>
      <c r="I442" s="93">
        <v>300</v>
      </c>
      <c r="J442" s="20">
        <v>2700</v>
      </c>
      <c r="K442" s="20"/>
      <c r="L442" s="19" t="s">
        <v>1162</v>
      </c>
    </row>
    <row r="443" s="6" customFormat="1" ht="43" customHeight="1" spans="1:12">
      <c r="A443" s="17">
        <v>10</v>
      </c>
      <c r="B443" s="18" t="s">
        <v>1163</v>
      </c>
      <c r="C443" s="18" t="s">
        <v>1164</v>
      </c>
      <c r="D443" s="18" t="s">
        <v>346</v>
      </c>
      <c r="E443" s="18" t="s">
        <v>1165</v>
      </c>
      <c r="F443" s="19" t="s">
        <v>301</v>
      </c>
      <c r="G443" s="19" t="s">
        <v>1166</v>
      </c>
      <c r="H443" s="20">
        <v>8168</v>
      </c>
      <c r="I443" s="75"/>
      <c r="J443" s="20">
        <v>2000</v>
      </c>
      <c r="K443" s="20">
        <v>6168</v>
      </c>
      <c r="L443" s="97"/>
    </row>
    <row r="444" s="6" customFormat="1" customHeight="1" spans="1:12">
      <c r="A444" s="13" t="s">
        <v>1167</v>
      </c>
      <c r="B444" s="16"/>
      <c r="C444" s="14">
        <v>5</v>
      </c>
      <c r="D444" s="16"/>
      <c r="E444" s="16"/>
      <c r="F444" s="14"/>
      <c r="G444" s="14"/>
      <c r="H444" s="15">
        <f>SUM(H445:H449)</f>
        <v>942</v>
      </c>
      <c r="I444" s="15">
        <f>SUM(I445:I449)</f>
        <v>0</v>
      </c>
      <c r="J444" s="15">
        <f>SUM(J445:J449)</f>
        <v>942</v>
      </c>
      <c r="K444" s="15">
        <f>SUM(K445:K449)</f>
        <v>0</v>
      </c>
      <c r="L444" s="14"/>
    </row>
    <row r="445" ht="71" customHeight="1" spans="1:12">
      <c r="A445" s="94">
        <v>1</v>
      </c>
      <c r="B445" s="50" t="s">
        <v>1168</v>
      </c>
      <c r="C445" s="18" t="s">
        <v>1169</v>
      </c>
      <c r="D445" s="18" t="s">
        <v>1170</v>
      </c>
      <c r="E445" s="18" t="s">
        <v>1171</v>
      </c>
      <c r="F445" s="19" t="s">
        <v>450</v>
      </c>
      <c r="G445" s="19" t="s">
        <v>1172</v>
      </c>
      <c r="H445" s="20">
        <v>22</v>
      </c>
      <c r="I445" s="20"/>
      <c r="J445" s="20">
        <v>22</v>
      </c>
      <c r="K445" s="20"/>
      <c r="L445" s="19"/>
    </row>
    <row r="446" customHeight="1" spans="1:12">
      <c r="A446" s="94">
        <v>2</v>
      </c>
      <c r="B446" s="50" t="s">
        <v>1173</v>
      </c>
      <c r="C446" s="18" t="s">
        <v>1174</v>
      </c>
      <c r="D446" s="18" t="s">
        <v>1170</v>
      </c>
      <c r="E446" s="18" t="s">
        <v>1175</v>
      </c>
      <c r="F446" s="19" t="s">
        <v>450</v>
      </c>
      <c r="G446" s="19" t="s">
        <v>1172</v>
      </c>
      <c r="H446" s="20">
        <v>300</v>
      </c>
      <c r="I446" s="20"/>
      <c r="J446" s="20">
        <v>300</v>
      </c>
      <c r="K446" s="20"/>
      <c r="L446" s="19"/>
    </row>
    <row r="447" ht="73" customHeight="1" spans="1:12">
      <c r="A447" s="94">
        <v>3</v>
      </c>
      <c r="B447" s="50" t="s">
        <v>1176</v>
      </c>
      <c r="C447" s="18" t="s">
        <v>1177</v>
      </c>
      <c r="D447" s="18" t="s">
        <v>1170</v>
      </c>
      <c r="E447" s="18" t="s">
        <v>1171</v>
      </c>
      <c r="F447" s="19" t="s">
        <v>343</v>
      </c>
      <c r="G447" s="19" t="s">
        <v>1172</v>
      </c>
      <c r="H447" s="20">
        <v>110</v>
      </c>
      <c r="I447" s="20"/>
      <c r="J447" s="20">
        <v>110</v>
      </c>
      <c r="K447" s="20"/>
      <c r="L447" s="19"/>
    </row>
    <row r="448" customHeight="1" spans="1:12">
      <c r="A448" s="94">
        <v>4</v>
      </c>
      <c r="B448" s="50" t="s">
        <v>1178</v>
      </c>
      <c r="C448" s="18" t="s">
        <v>1179</v>
      </c>
      <c r="D448" s="18" t="s">
        <v>1170</v>
      </c>
      <c r="E448" s="18" t="s">
        <v>1171</v>
      </c>
      <c r="F448" s="19">
        <v>2022</v>
      </c>
      <c r="G448" s="19" t="s">
        <v>1172</v>
      </c>
      <c r="H448" s="20">
        <v>110</v>
      </c>
      <c r="I448" s="20"/>
      <c r="J448" s="20">
        <v>110</v>
      </c>
      <c r="K448" s="20"/>
      <c r="L448" s="19"/>
    </row>
    <row r="449" ht="49" customHeight="1" spans="1:12">
      <c r="A449" s="94">
        <v>5</v>
      </c>
      <c r="B449" s="18" t="s">
        <v>1180</v>
      </c>
      <c r="C449" s="18" t="s">
        <v>1181</v>
      </c>
      <c r="D449" s="18" t="s">
        <v>1170</v>
      </c>
      <c r="E449" s="18" t="s">
        <v>1171</v>
      </c>
      <c r="F449" s="19" t="s">
        <v>507</v>
      </c>
      <c r="G449" s="19" t="s">
        <v>1172</v>
      </c>
      <c r="H449" s="20">
        <v>400</v>
      </c>
      <c r="I449" s="20"/>
      <c r="J449" s="20">
        <v>400</v>
      </c>
      <c r="K449" s="20"/>
      <c r="L449" s="19"/>
    </row>
    <row r="450" s="6" customFormat="1" customHeight="1" spans="1:12">
      <c r="A450" s="13" t="s">
        <v>30</v>
      </c>
      <c r="B450" s="16" t="s">
        <v>6</v>
      </c>
      <c r="C450" s="14">
        <v>5</v>
      </c>
      <c r="D450" s="16"/>
      <c r="E450" s="16"/>
      <c r="F450" s="14"/>
      <c r="G450" s="14"/>
      <c r="H450" s="15">
        <f>SUM(H451:H455)</f>
        <v>3590</v>
      </c>
      <c r="I450" s="15">
        <f>SUM(I451:I455)</f>
        <v>0</v>
      </c>
      <c r="J450" s="15">
        <f>SUM(J451:J455)</f>
        <v>3590</v>
      </c>
      <c r="K450" s="15">
        <f>SUM(K451:K455)</f>
        <v>0</v>
      </c>
      <c r="L450" s="14"/>
    </row>
    <row r="451" ht="66" customHeight="1" spans="1:12">
      <c r="A451" s="94">
        <v>1</v>
      </c>
      <c r="B451" s="35" t="s">
        <v>1182</v>
      </c>
      <c r="C451" s="35" t="s">
        <v>1183</v>
      </c>
      <c r="D451" s="35" t="s">
        <v>1170</v>
      </c>
      <c r="E451" s="35" t="s">
        <v>1171</v>
      </c>
      <c r="F451" s="36" t="s">
        <v>301</v>
      </c>
      <c r="G451" s="41" t="s">
        <v>1184</v>
      </c>
      <c r="H451" s="27">
        <v>300</v>
      </c>
      <c r="I451" s="27"/>
      <c r="J451" s="27">
        <v>300</v>
      </c>
      <c r="K451" s="27"/>
      <c r="L451" s="41"/>
    </row>
    <row r="452" ht="50" customHeight="1" spans="1:12">
      <c r="A452" s="94">
        <v>2</v>
      </c>
      <c r="B452" s="35" t="s">
        <v>1185</v>
      </c>
      <c r="C452" s="35" t="s">
        <v>1186</v>
      </c>
      <c r="D452" s="35" t="s">
        <v>1187</v>
      </c>
      <c r="E452" s="35" t="s">
        <v>1165</v>
      </c>
      <c r="F452" s="41" t="s">
        <v>301</v>
      </c>
      <c r="G452" s="41" t="s">
        <v>1188</v>
      </c>
      <c r="H452" s="20">
        <v>2450</v>
      </c>
      <c r="I452" s="20"/>
      <c r="J452" s="20">
        <v>2450</v>
      </c>
      <c r="K452" s="20"/>
      <c r="L452" s="63"/>
    </row>
    <row r="453" ht="68" customHeight="1" spans="1:12">
      <c r="A453" s="94">
        <v>3</v>
      </c>
      <c r="B453" s="35" t="s">
        <v>1189</v>
      </c>
      <c r="C453" s="35" t="s">
        <v>1190</v>
      </c>
      <c r="D453" s="35" t="s">
        <v>1187</v>
      </c>
      <c r="E453" s="35" t="s">
        <v>1165</v>
      </c>
      <c r="F453" s="17" t="s">
        <v>301</v>
      </c>
      <c r="G453" s="19" t="s">
        <v>1191</v>
      </c>
      <c r="H453" s="20">
        <v>680</v>
      </c>
      <c r="I453" s="20"/>
      <c r="J453" s="20">
        <v>680</v>
      </c>
      <c r="K453" s="20"/>
      <c r="L453" s="63"/>
    </row>
    <row r="454" ht="47" customHeight="1" spans="1:12">
      <c r="A454" s="94">
        <v>4</v>
      </c>
      <c r="B454" s="35" t="s">
        <v>1192</v>
      </c>
      <c r="C454" s="35" t="s">
        <v>1193</v>
      </c>
      <c r="D454" s="35" t="s">
        <v>1187</v>
      </c>
      <c r="E454" s="35" t="s">
        <v>1165</v>
      </c>
      <c r="F454" s="98" t="s">
        <v>450</v>
      </c>
      <c r="G454" s="41" t="s">
        <v>1188</v>
      </c>
      <c r="H454" s="27">
        <v>60</v>
      </c>
      <c r="I454" s="27"/>
      <c r="J454" s="27">
        <v>60</v>
      </c>
      <c r="K454" s="27"/>
      <c r="L454" s="41"/>
    </row>
    <row r="455" customHeight="1" spans="1:12">
      <c r="A455" s="94">
        <v>5</v>
      </c>
      <c r="B455" s="35" t="s">
        <v>1194</v>
      </c>
      <c r="C455" s="35" t="s">
        <v>1195</v>
      </c>
      <c r="D455" s="35" t="s">
        <v>1196</v>
      </c>
      <c r="E455" s="35" t="s">
        <v>1197</v>
      </c>
      <c r="F455" s="41" t="s">
        <v>301</v>
      </c>
      <c r="G455" s="41" t="s">
        <v>1198</v>
      </c>
      <c r="H455" s="27">
        <v>100</v>
      </c>
      <c r="I455" s="27"/>
      <c r="J455" s="27">
        <v>100</v>
      </c>
      <c r="K455" s="99"/>
      <c r="L455" s="100"/>
    </row>
  </sheetData>
  <autoFilter ref="A3:L455">
    <extLst/>
  </autoFilter>
  <mergeCells count="9">
    <mergeCell ref="A1:L1"/>
    <mergeCell ref="D2:E2"/>
    <mergeCell ref="H2:K2"/>
    <mergeCell ref="A2:A3"/>
    <mergeCell ref="B2:B3"/>
    <mergeCell ref="C2:C3"/>
    <mergeCell ref="F2:F3"/>
    <mergeCell ref="G2:G3"/>
    <mergeCell ref="L2:L3"/>
  </mergeCells>
  <dataValidations count="2">
    <dataValidation type="list" allowBlank="1" showInputMessage="1" showErrorMessage="1" sqref="F1 F6 F153 F179 F195 F210 F232 F355 F368 F403 F456:F1048576">
      <formula1>#REF!</formula1>
    </dataValidation>
    <dataValidation allowBlank="1" showInputMessage="1" showErrorMessage="1" sqref="F62 F63 F69 F70 F86 F141 F142 F180 F188 F191 F207 F208 F404 F411 F453 F71:F72 F181:F187"/>
  </dataValidations>
  <pageMargins left="0.550694444444444" right="0.472222222222222" top="0.984027777777778" bottom="0.786805555555556" header="0.511805555555556" footer="0.590277777777778"/>
  <pageSetup paperSize="9" scale="85" firstPageNumber="66" fitToHeight="0" orientation="landscape" useFirstPageNumber="1" horizontalDpi="600"/>
  <headerFoot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3" sqref="K23"/>
    </sheetView>
  </sheetViews>
  <sheetFormatPr defaultColWidth="9" defaultRowHeight="13.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2021-2025年项目规划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蒲公英</cp:lastModifiedBy>
  <dcterms:created xsi:type="dcterms:W3CDTF">2019-10-31T00:27:00Z</dcterms:created>
  <dcterms:modified xsi:type="dcterms:W3CDTF">2021-11-05T09:51:25Z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BC9F639018144C32BA5D77621A147F51</vt:lpwstr>
  </property>
</Properties>
</file>