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2021年第二批技能培训补贴明细表" sheetId="1" r:id="rId1"/>
  </sheets>
  <definedNames>
    <definedName name="_xlnm._FilterDatabase" localSheetId="0" hidden="1">'2021年第二批技能培训补贴明细表'!$A$2:$K$14</definedName>
  </definedNames>
  <calcPr fullCalcOnLoad="1"/>
</workbook>
</file>

<file path=xl/sharedStrings.xml><?xml version="1.0" encoding="utf-8"?>
<sst xmlns="http://schemas.openxmlformats.org/spreadsheetml/2006/main" count="89" uniqueCount="61">
  <si>
    <t>2021年技能培训第三批报账生活交通费补贴明细表</t>
  </si>
  <si>
    <t>序号</t>
  </si>
  <si>
    <t>培训机构名称</t>
  </si>
  <si>
    <t>培训地点</t>
  </si>
  <si>
    <t>培训期数</t>
  </si>
  <si>
    <t>培训时间</t>
  </si>
  <si>
    <t>培训内容</t>
  </si>
  <si>
    <t>享受培训生活和交通费补贴人数</t>
  </si>
  <si>
    <t>补助标准（元）</t>
  </si>
  <si>
    <t>补助金额（元）</t>
  </si>
  <si>
    <t>补贴合计（元）</t>
  </si>
  <si>
    <t>备注</t>
  </si>
  <si>
    <t>岚皋县巴人就业创业培训学校</t>
  </si>
  <si>
    <t>政务六楼</t>
  </si>
  <si>
    <t>2021年保健按摩师第11期</t>
  </si>
  <si>
    <t>2020.12.28-2021.1.1</t>
  </si>
  <si>
    <t>保健按摩师</t>
  </si>
  <si>
    <t>50元/天</t>
  </si>
  <si>
    <t>15天15人，14天1人</t>
  </si>
  <si>
    <t>2021年修脚师16期</t>
  </si>
  <si>
    <t>2021.10.30-11.14</t>
  </si>
  <si>
    <t>修脚师</t>
  </si>
  <si>
    <t>15天10人，14天1人</t>
  </si>
  <si>
    <t>2021年修脚师17期</t>
  </si>
  <si>
    <t>2021.11.15-11.30</t>
  </si>
  <si>
    <t>均为15天</t>
  </si>
  <si>
    <t>岚皋县职业教育中心</t>
  </si>
  <si>
    <t xml:space="preserve">岚皋县堰门镇瑞金村村委会 </t>
  </si>
  <si>
    <t>2021年总14期</t>
  </si>
  <si>
    <t>2021.10.26-10.30</t>
  </si>
  <si>
    <t>农民素质提升（茶叶产业）</t>
  </si>
  <si>
    <t>42天5人，2天4人</t>
  </si>
  <si>
    <t>岚皋县领先职业技能培训学校</t>
  </si>
  <si>
    <t>岚皋县蔺河镇茶园村</t>
  </si>
  <si>
    <t>生态护林27</t>
  </si>
  <si>
    <t>2021.10.18-11.5</t>
  </si>
  <si>
    <t>生态护林</t>
  </si>
  <si>
    <t>15天35人，14天3人</t>
  </si>
  <si>
    <t>岚皋县蔺河镇草垭村村活动室</t>
  </si>
  <si>
    <t>生态护林28</t>
  </si>
  <si>
    <t>15天24人，14天3人</t>
  </si>
  <si>
    <t>岚皋县孟石岭镇武学村村活动室</t>
  </si>
  <si>
    <t>生态护林29</t>
  </si>
  <si>
    <t>15天34人，14天8人,13天1人</t>
  </si>
  <si>
    <t>岚皋县孟石岭镇田坝村村活动室</t>
  </si>
  <si>
    <t>生态护林30</t>
  </si>
  <si>
    <t>15天40人，14天2人</t>
  </si>
  <si>
    <t>岚皋志成职业培训学校</t>
  </si>
  <si>
    <t>岚皋县民主镇五一村</t>
  </si>
  <si>
    <t>2021年第1期(3班)</t>
  </si>
  <si>
    <t>2021.6.7-6.16</t>
  </si>
  <si>
    <t>农村实用人才带头人素质提升</t>
  </si>
  <si>
    <t>此人为生活交通费漏报人员</t>
  </si>
  <si>
    <t xml:space="preserve"> 岚皋旅游烹饪培训学校  </t>
  </si>
  <si>
    <t>岚皋县蔺河镇</t>
  </si>
  <si>
    <t>2021.3.11-3.21</t>
  </si>
  <si>
    <t>SYB</t>
  </si>
  <si>
    <t>岚皋县民主镇新喜村</t>
  </si>
  <si>
    <t>2021.6.17-6.26</t>
  </si>
  <si>
    <t>2人为生活交通费漏报人员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</si>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</sst>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SheetLayoutView="100" workbookViewId="0" topLeftCell="A1">
      <selection activeCell="F3" sqref="F3"/>
    </sheetView>
  </sheetViews>
  <sheetFormatPr defaultColWidth="9.00390625" defaultRowHeight="14.25"/>
  <cols>
    <col min="1" max="1" width="4.625" style="0" customWidth="1"/>
    <col min="2" max="2" width="33.75390625" style="1" customWidth="1"/>
    <col min="3" max="3" width="22.625" style="1" customWidth="1"/>
    <col min="4" max="5" width="18.25390625" style="2" customWidth="1"/>
    <col min="6" max="6" width="15.625" style="2" customWidth="1"/>
    <col min="7" max="9" width="8.625" style="2" customWidth="1"/>
    <col min="10" max="10" width="8.375" style="2" customWidth="1"/>
    <col min="11" max="11" width="20.375" style="2" customWidth="1"/>
  </cols>
  <sheetData>
    <row r="1" spans="1:1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15" t="s">
        <v>11</v>
      </c>
    </row>
    <row r="3" spans="1:11" ht="30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6">
        <v>16</v>
      </c>
      <c r="H3" s="7" t="s">
        <v>17</v>
      </c>
      <c r="I3" s="6">
        <f>15*750+1*700</f>
        <v>11950</v>
      </c>
      <c r="J3" s="6">
        <f aca="true" t="shared" si="0" ref="J3:J13">SUM(I3)</f>
        <v>11950</v>
      </c>
      <c r="K3" s="7" t="s">
        <v>18</v>
      </c>
    </row>
    <row r="4" spans="1:11" ht="30" customHeight="1">
      <c r="A4" s="6">
        <v>2</v>
      </c>
      <c r="B4" s="7" t="s">
        <v>12</v>
      </c>
      <c r="C4" s="7" t="s">
        <v>13</v>
      </c>
      <c r="D4" s="7" t="s">
        <v>19</v>
      </c>
      <c r="E4" s="7" t="s">
        <v>20</v>
      </c>
      <c r="F4" s="7" t="s">
        <v>21</v>
      </c>
      <c r="G4" s="6">
        <v>11</v>
      </c>
      <c r="H4" s="7" t="s">
        <v>17</v>
      </c>
      <c r="I4" s="6">
        <f>10*750+1*700</f>
        <v>8200</v>
      </c>
      <c r="J4" s="6">
        <f t="shared" si="0"/>
        <v>8200</v>
      </c>
      <c r="K4" s="7" t="s">
        <v>22</v>
      </c>
    </row>
    <row r="5" spans="1:11" ht="30" customHeight="1">
      <c r="A5" s="6">
        <v>3</v>
      </c>
      <c r="B5" s="7" t="s">
        <v>12</v>
      </c>
      <c r="C5" s="7" t="s">
        <v>13</v>
      </c>
      <c r="D5" s="7" t="s">
        <v>23</v>
      </c>
      <c r="E5" s="7" t="s">
        <v>24</v>
      </c>
      <c r="F5" s="7" t="s">
        <v>21</v>
      </c>
      <c r="G5" s="6">
        <v>8</v>
      </c>
      <c r="H5" s="7" t="s">
        <v>17</v>
      </c>
      <c r="I5" s="6">
        <f>G5*750</f>
        <v>6000</v>
      </c>
      <c r="J5" s="6">
        <f t="shared" si="0"/>
        <v>6000</v>
      </c>
      <c r="K5" s="7" t="s">
        <v>25</v>
      </c>
    </row>
    <row r="6" spans="1:11" ht="30" customHeight="1">
      <c r="A6" s="6">
        <v>4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6">
        <v>44</v>
      </c>
      <c r="H6" s="7" t="s">
        <v>17</v>
      </c>
      <c r="I6" s="6">
        <f>42*250+2*200</f>
        <v>10900</v>
      </c>
      <c r="J6" s="6">
        <f t="shared" si="0"/>
        <v>10900</v>
      </c>
      <c r="K6" s="7" t="s">
        <v>31</v>
      </c>
    </row>
    <row r="7" spans="1:11" ht="30" customHeight="1">
      <c r="A7" s="6">
        <v>5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6">
        <v>38</v>
      </c>
      <c r="H7" s="7" t="s">
        <v>17</v>
      </c>
      <c r="I7" s="6">
        <f>35*750+3*700</f>
        <v>28350</v>
      </c>
      <c r="J7" s="6">
        <f t="shared" si="0"/>
        <v>28350</v>
      </c>
      <c r="K7" s="7" t="s">
        <v>37</v>
      </c>
    </row>
    <row r="8" spans="1:11" ht="30" customHeight="1">
      <c r="A8" s="6">
        <v>6</v>
      </c>
      <c r="B8" s="7" t="s">
        <v>32</v>
      </c>
      <c r="C8" s="7" t="s">
        <v>38</v>
      </c>
      <c r="D8" s="7" t="s">
        <v>39</v>
      </c>
      <c r="E8" s="7" t="s">
        <v>35</v>
      </c>
      <c r="F8" s="7" t="s">
        <v>36</v>
      </c>
      <c r="G8" s="6">
        <v>27</v>
      </c>
      <c r="H8" s="7" t="s">
        <v>17</v>
      </c>
      <c r="I8" s="6">
        <f>24*750+3*700</f>
        <v>20100</v>
      </c>
      <c r="J8" s="6">
        <f t="shared" si="0"/>
        <v>20100</v>
      </c>
      <c r="K8" s="7" t="s">
        <v>40</v>
      </c>
    </row>
    <row r="9" spans="1:11" ht="30" customHeight="1">
      <c r="A9" s="6">
        <v>7</v>
      </c>
      <c r="B9" s="7" t="s">
        <v>32</v>
      </c>
      <c r="C9" s="7" t="s">
        <v>41</v>
      </c>
      <c r="D9" s="7" t="s">
        <v>42</v>
      </c>
      <c r="E9" s="7" t="s">
        <v>35</v>
      </c>
      <c r="F9" s="7" t="s">
        <v>36</v>
      </c>
      <c r="G9" s="6">
        <v>43</v>
      </c>
      <c r="H9" s="7" t="s">
        <v>17</v>
      </c>
      <c r="I9" s="6">
        <f>34*750+8*700+1*650</f>
        <v>31750</v>
      </c>
      <c r="J9" s="6">
        <f t="shared" si="0"/>
        <v>31750</v>
      </c>
      <c r="K9" s="7" t="s">
        <v>43</v>
      </c>
    </row>
    <row r="10" spans="1:11" ht="30" customHeight="1">
      <c r="A10" s="6">
        <v>8</v>
      </c>
      <c r="B10" s="7" t="s">
        <v>32</v>
      </c>
      <c r="C10" s="7" t="s">
        <v>44</v>
      </c>
      <c r="D10" s="7" t="s">
        <v>45</v>
      </c>
      <c r="E10" s="7" t="s">
        <v>35</v>
      </c>
      <c r="F10" s="7" t="s">
        <v>36</v>
      </c>
      <c r="G10" s="6">
        <v>42</v>
      </c>
      <c r="H10" s="7" t="s">
        <v>17</v>
      </c>
      <c r="I10" s="6">
        <f>40*750+2*700</f>
        <v>31400</v>
      </c>
      <c r="J10" s="6">
        <f t="shared" si="0"/>
        <v>31400</v>
      </c>
      <c r="K10" s="7" t="s">
        <v>46</v>
      </c>
    </row>
    <row r="11" spans="1:11" ht="30" customHeight="1">
      <c r="A11" s="6">
        <v>9</v>
      </c>
      <c r="B11" s="7" t="s">
        <v>47</v>
      </c>
      <c r="C11" s="7" t="s">
        <v>48</v>
      </c>
      <c r="D11" s="7" t="s">
        <v>49</v>
      </c>
      <c r="E11" s="7" t="s">
        <v>50</v>
      </c>
      <c r="F11" s="7" t="s">
        <v>51</v>
      </c>
      <c r="G11" s="6">
        <v>1</v>
      </c>
      <c r="H11" s="7" t="s">
        <v>17</v>
      </c>
      <c r="I11" s="6">
        <v>500</v>
      </c>
      <c r="J11" s="6">
        <f t="shared" si="0"/>
        <v>500</v>
      </c>
      <c r="K11" s="7" t="s">
        <v>52</v>
      </c>
    </row>
    <row r="12" spans="1:11" ht="30" customHeight="1">
      <c r="A12" s="6">
        <v>10</v>
      </c>
      <c r="B12" s="7" t="s">
        <v>53</v>
      </c>
      <c r="C12" s="7" t="s">
        <v>54</v>
      </c>
      <c r="D12" s="6"/>
      <c r="E12" s="7" t="s">
        <v>55</v>
      </c>
      <c r="F12" s="7" t="s">
        <v>56</v>
      </c>
      <c r="G12" s="6">
        <v>1</v>
      </c>
      <c r="H12" s="7" t="s">
        <v>17</v>
      </c>
      <c r="I12" s="6">
        <v>500</v>
      </c>
      <c r="J12" s="6">
        <f t="shared" si="0"/>
        <v>500</v>
      </c>
      <c r="K12" s="7" t="s">
        <v>52</v>
      </c>
    </row>
    <row r="13" spans="1:11" ht="30" customHeight="1">
      <c r="A13" s="6"/>
      <c r="B13" s="7" t="s">
        <v>47</v>
      </c>
      <c r="C13" s="7" t="s">
        <v>57</v>
      </c>
      <c r="D13" s="7" t="s">
        <v>51</v>
      </c>
      <c r="E13" s="7" t="s">
        <v>58</v>
      </c>
      <c r="F13" s="7" t="s">
        <v>51</v>
      </c>
      <c r="G13" s="6">
        <v>2</v>
      </c>
      <c r="H13" s="7" t="s">
        <v>17</v>
      </c>
      <c r="I13" s="6">
        <v>950</v>
      </c>
      <c r="J13" s="6">
        <f t="shared" si="0"/>
        <v>950</v>
      </c>
      <c r="K13" s="7" t="s">
        <v>59</v>
      </c>
    </row>
    <row r="14" spans="1:11" ht="30" customHeight="1">
      <c r="A14" s="8" t="s">
        <v>60</v>
      </c>
      <c r="B14" s="9"/>
      <c r="C14" s="9"/>
      <c r="D14" s="10"/>
      <c r="E14" s="10"/>
      <c r="F14" s="11"/>
      <c r="G14" s="12">
        <f aca="true" t="shared" si="1" ref="G14:J14">SUM(G3:G13)</f>
        <v>233</v>
      </c>
      <c r="H14" s="13"/>
      <c r="I14" s="12">
        <f t="shared" si="1"/>
        <v>150600</v>
      </c>
      <c r="J14" s="12">
        <f t="shared" si="1"/>
        <v>150600</v>
      </c>
      <c r="K14" s="13"/>
    </row>
  </sheetData>
  <sheetProtection/>
  <autoFilter ref="A2:K14"/>
  <mergeCells count="2">
    <mergeCell ref="A1:K1"/>
    <mergeCell ref="A14:F14"/>
  </mergeCells>
  <printOptions/>
  <pageMargins left="0.75" right="0.75" top="0.8263888888888888" bottom="0.6298611111111111" header="0.5118055555555555" footer="0.5118055555555555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2021-11-11T12:04:38Z</dcterms:created>
  <dcterms:modified xsi:type="dcterms:W3CDTF">2021-12-13T02:24:13Z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FB201511C5A04884BC7A09D9E3CBDE07</vt:lpwstr>
  </property>
  <property fmtid="{D5CDD505-2E9C-101B-9397-08002B2CF9AE}" pid="4" name="KSOProductBuildV">
    <vt:lpwstr>2052-11.1.0.11115</vt:lpwstr>
  </property>
</Properties>
</file>