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2022年第四批报账生活交通费补贴明细" sheetId="2" r:id="rId1"/>
  </sheets>
  <definedNames>
    <definedName name="_xlnm._FilterDatabase" localSheetId="0" hidden="1">'2022年第四批报账生活交通费补贴明细'!$A$2:$K$12</definedName>
    <definedName name="_xlnm.Print_Titles" localSheetId="0">'2022年第四批报账生活交通费补贴明细'!$1:$2</definedName>
  </definedNames>
  <calcPr calcId="144525"/>
</workbook>
</file>

<file path=xl/sharedStrings.xml><?xml version="1.0" encoding="utf-8"?>
<sst xmlns="http://schemas.openxmlformats.org/spreadsheetml/2006/main" count="76" uniqueCount="52">
  <si>
    <t>2022年技能培训第四批报账生活交通费补贴明细表</t>
  </si>
  <si>
    <t>序号</t>
  </si>
  <si>
    <t>培训机构名称</t>
  </si>
  <si>
    <t>培训地点</t>
  </si>
  <si>
    <t>培训期数</t>
  </si>
  <si>
    <t>培训时间</t>
  </si>
  <si>
    <t>培训内容</t>
  </si>
  <si>
    <t>享受培训生活和交通费补贴人数</t>
  </si>
  <si>
    <t>补助标准（元）</t>
  </si>
  <si>
    <t>补助金额（元）</t>
  </si>
  <si>
    <t>补贴合计（元）</t>
  </si>
  <si>
    <t>备注</t>
  </si>
  <si>
    <t xml:space="preserve">岚皋县领先职业技能培训学校 </t>
  </si>
  <si>
    <t>民主镇农田社区活动室</t>
  </si>
  <si>
    <t>2022年36期</t>
  </si>
  <si>
    <t>2022.9.5-9.10</t>
  </si>
  <si>
    <t>农民公益性岗位29</t>
  </si>
  <si>
    <t>50元/天</t>
  </si>
  <si>
    <t>打卡6天27人、5天3人</t>
  </si>
  <si>
    <t>岚皋县巴人就业创业培训学校</t>
  </si>
  <si>
    <t>创业创新园六楼</t>
  </si>
  <si>
    <t>2022年第1期</t>
  </si>
  <si>
    <t>2022.9.5-9.15</t>
  </si>
  <si>
    <t>互联网营销师</t>
  </si>
  <si>
    <t>均打卡10天</t>
  </si>
  <si>
    <t>2022年第2期</t>
  </si>
  <si>
    <t>2022.9.20-9.29</t>
  </si>
  <si>
    <t>2022年修脚师12期</t>
  </si>
  <si>
    <t>2022.9.3-9.19</t>
  </si>
  <si>
    <t>修脚师</t>
  </si>
  <si>
    <t>打卡15天8人，14天3人</t>
  </si>
  <si>
    <t>2022年修脚师13期</t>
  </si>
  <si>
    <t>2022.9.23-10.08</t>
  </si>
  <si>
    <t>均打卡15天</t>
  </si>
  <si>
    <t>岚皋县旭航职业技能培训学校</t>
  </si>
  <si>
    <t>官元镇政府二楼会议室</t>
  </si>
  <si>
    <t>2022年第一期</t>
  </si>
  <si>
    <t>2022.8.22-8.24</t>
  </si>
  <si>
    <t>农村创业致富带头人</t>
  </si>
  <si>
    <t>均打卡3天</t>
  </si>
  <si>
    <t>堰门镇隆兴村村委会三楼活动室</t>
  </si>
  <si>
    <t>2022年第二期</t>
  </si>
  <si>
    <t>大道河镇</t>
  </si>
  <si>
    <t>2022年第三期</t>
  </si>
  <si>
    <t>2022.8.24-8.26</t>
  </si>
  <si>
    <t>安康市感恩职业技能培训学校</t>
  </si>
  <si>
    <t>岚皋县大道河镇世朋电子有限公司</t>
  </si>
  <si>
    <t>2022年总第三期</t>
  </si>
  <si>
    <t>2022.8.17-8.21</t>
  </si>
  <si>
    <t>员工通用素质培训</t>
  </si>
  <si>
    <t>均打卡5天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</si>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</sst>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13.5"/>
  <cols>
    <col min="1" max="1" width="4.625" customWidth="1"/>
    <col min="2" max="2" width="16.55" customWidth="1"/>
    <col min="3" max="3" width="13.625" customWidth="1"/>
    <col min="4" max="4" width="10.375" customWidth="1"/>
    <col min="5" max="5" width="15.775" customWidth="1"/>
    <col min="6" max="6" width="10.625" customWidth="1"/>
    <col min="7" max="7" width="12.625" customWidth="1"/>
    <col min="8" max="10" width="8.625" customWidth="1"/>
    <col min="11" max="11" width="28.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1" t="s">
        <v>11</v>
      </c>
    </row>
    <row r="3" ht="30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30</v>
      </c>
      <c r="H3" s="5" t="s">
        <v>17</v>
      </c>
      <c r="I3" s="5">
        <f>6*50*27+5*50*3+4*50*0</f>
        <v>8850</v>
      </c>
      <c r="J3" s="5">
        <f t="shared" ref="J3:J11" si="0">I3</f>
        <v>8850</v>
      </c>
      <c r="K3" s="5" t="s">
        <v>18</v>
      </c>
    </row>
    <row r="4" ht="30" customHeight="1" spans="1:11">
      <c r="A4" s="5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>
        <v>7</v>
      </c>
      <c r="H4" s="5" t="s">
        <v>17</v>
      </c>
      <c r="I4" s="5">
        <f t="shared" ref="I4:I6" si="1">10*50*G4</f>
        <v>3500</v>
      </c>
      <c r="J4" s="5">
        <f t="shared" si="0"/>
        <v>3500</v>
      </c>
      <c r="K4" s="5" t="s">
        <v>24</v>
      </c>
    </row>
    <row r="5" s="1" customFormat="1" ht="30" customHeight="1" spans="1:11">
      <c r="A5" s="5">
        <v>3</v>
      </c>
      <c r="B5" s="5" t="s">
        <v>19</v>
      </c>
      <c r="C5" s="5" t="s">
        <v>20</v>
      </c>
      <c r="D5" s="5" t="s">
        <v>25</v>
      </c>
      <c r="E5" s="5" t="s">
        <v>26</v>
      </c>
      <c r="F5" s="5" t="s">
        <v>23</v>
      </c>
      <c r="G5" s="5">
        <v>9</v>
      </c>
      <c r="H5" s="5" t="s">
        <v>17</v>
      </c>
      <c r="I5" s="5">
        <f t="shared" si="1"/>
        <v>4500</v>
      </c>
      <c r="J5" s="5">
        <f t="shared" si="0"/>
        <v>4500</v>
      </c>
      <c r="K5" s="5" t="s">
        <v>24</v>
      </c>
    </row>
    <row r="6" ht="30" customHeight="1" spans="1:11">
      <c r="A6" s="5">
        <v>4</v>
      </c>
      <c r="B6" s="5" t="s">
        <v>19</v>
      </c>
      <c r="C6" s="5" t="s">
        <v>20</v>
      </c>
      <c r="D6" s="5" t="s">
        <v>27</v>
      </c>
      <c r="E6" s="5" t="s">
        <v>28</v>
      </c>
      <c r="F6" s="5" t="s">
        <v>29</v>
      </c>
      <c r="G6" s="5">
        <v>11</v>
      </c>
      <c r="H6" s="5" t="s">
        <v>17</v>
      </c>
      <c r="I6" s="5">
        <f>15*50*8+14*50*3</f>
        <v>8100</v>
      </c>
      <c r="J6" s="5">
        <f t="shared" si="0"/>
        <v>8100</v>
      </c>
      <c r="K6" s="5" t="s">
        <v>30</v>
      </c>
    </row>
    <row r="7" ht="30" customHeight="1" spans="1:11">
      <c r="A7" s="5">
        <v>5</v>
      </c>
      <c r="B7" s="5" t="s">
        <v>19</v>
      </c>
      <c r="C7" s="5" t="s">
        <v>20</v>
      </c>
      <c r="D7" s="5" t="s">
        <v>31</v>
      </c>
      <c r="E7" s="5" t="s">
        <v>32</v>
      </c>
      <c r="F7" s="5" t="s">
        <v>29</v>
      </c>
      <c r="G7" s="5">
        <v>12</v>
      </c>
      <c r="H7" s="5" t="s">
        <v>17</v>
      </c>
      <c r="I7" s="5">
        <f>15*50*G7</f>
        <v>9000</v>
      </c>
      <c r="J7" s="5">
        <f t="shared" si="0"/>
        <v>9000</v>
      </c>
      <c r="K7" s="5" t="s">
        <v>33</v>
      </c>
    </row>
    <row r="8" ht="30" customHeight="1" spans="1:11">
      <c r="A8" s="5">
        <v>6</v>
      </c>
      <c r="B8" s="5" t="s">
        <v>34</v>
      </c>
      <c r="C8" s="5" t="s">
        <v>35</v>
      </c>
      <c r="D8" s="5" t="s">
        <v>36</v>
      </c>
      <c r="E8" s="5" t="s">
        <v>37</v>
      </c>
      <c r="F8" s="5" t="s">
        <v>38</v>
      </c>
      <c r="G8" s="5">
        <v>2</v>
      </c>
      <c r="H8" s="5" t="s">
        <v>17</v>
      </c>
      <c r="I8" s="5">
        <f t="shared" ref="I8:I11" si="2">3*50*G8</f>
        <v>300</v>
      </c>
      <c r="J8" s="5">
        <f t="shared" si="0"/>
        <v>300</v>
      </c>
      <c r="K8" s="5" t="s">
        <v>39</v>
      </c>
    </row>
    <row r="9" ht="30" customHeight="1" spans="1:11">
      <c r="A9" s="5">
        <v>7</v>
      </c>
      <c r="B9" s="5" t="s">
        <v>34</v>
      </c>
      <c r="C9" s="5" t="s">
        <v>40</v>
      </c>
      <c r="D9" s="5" t="s">
        <v>41</v>
      </c>
      <c r="E9" s="5" t="s">
        <v>37</v>
      </c>
      <c r="F9" s="5" t="s">
        <v>38</v>
      </c>
      <c r="G9" s="5">
        <v>9</v>
      </c>
      <c r="H9" s="5" t="s">
        <v>17</v>
      </c>
      <c r="I9" s="5">
        <f t="shared" si="2"/>
        <v>1350</v>
      </c>
      <c r="J9" s="5">
        <f t="shared" si="0"/>
        <v>1350</v>
      </c>
      <c r="K9" s="5" t="s">
        <v>39</v>
      </c>
    </row>
    <row r="10" ht="30" customHeight="1" spans="1:11">
      <c r="A10" s="5">
        <v>8</v>
      </c>
      <c r="B10" s="5" t="s">
        <v>34</v>
      </c>
      <c r="C10" s="5" t="s">
        <v>42</v>
      </c>
      <c r="D10" s="5" t="s">
        <v>43</v>
      </c>
      <c r="E10" s="5" t="s">
        <v>44</v>
      </c>
      <c r="F10" s="5" t="s">
        <v>38</v>
      </c>
      <c r="G10" s="5">
        <v>4</v>
      </c>
      <c r="H10" s="5" t="s">
        <v>17</v>
      </c>
      <c r="I10" s="5">
        <f t="shared" si="2"/>
        <v>600</v>
      </c>
      <c r="J10" s="5">
        <f t="shared" si="0"/>
        <v>600</v>
      </c>
      <c r="K10" s="5" t="s">
        <v>39</v>
      </c>
    </row>
    <row r="11" ht="30" customHeight="1" spans="1:11">
      <c r="A11" s="5">
        <v>9</v>
      </c>
      <c r="B11" s="5" t="s">
        <v>45</v>
      </c>
      <c r="C11" s="5" t="s">
        <v>46</v>
      </c>
      <c r="D11" s="6" t="s">
        <v>47</v>
      </c>
      <c r="E11" s="7" t="s">
        <v>48</v>
      </c>
      <c r="F11" s="5" t="s">
        <v>49</v>
      </c>
      <c r="G11" s="5">
        <v>16</v>
      </c>
      <c r="H11" s="5" t="s">
        <v>17</v>
      </c>
      <c r="I11" s="5">
        <f>5*50*G11</f>
        <v>4000</v>
      </c>
      <c r="J11" s="5">
        <f t="shared" si="0"/>
        <v>4000</v>
      </c>
      <c r="K11" s="5" t="s">
        <v>50</v>
      </c>
    </row>
    <row r="12" ht="30" customHeight="1" spans="1:11">
      <c r="A12" s="8" t="s">
        <v>51</v>
      </c>
      <c r="B12" s="8"/>
      <c r="C12" s="8"/>
      <c r="D12" s="8"/>
      <c r="E12" s="8"/>
      <c r="F12" s="8"/>
      <c r="G12" s="8">
        <f>SUM(G3:G11)</f>
        <v>100</v>
      </c>
      <c r="H12" s="9"/>
      <c r="I12" s="8"/>
      <c r="J12" s="8">
        <f>SUM(J3:J11)</f>
        <v>40200</v>
      </c>
      <c r="K12" s="9"/>
    </row>
  </sheetData>
  <autoFilter ref="A2:K12">
    <extLst/>
  </autoFilter>
  <mergeCells count="2">
    <mergeCell ref="A1:K1"/>
    <mergeCell ref="A12:F12"/>
  </mergeCells>
  <pageMargins left="0.751388888888889" right="0.751388888888889" top="0.629861111111111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2022年第四批报账生活交通费补贴明细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2022-11-22T01:44:08Z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57CB37A9E6C04A1D8C67C4A6791D7B57</vt:lpwstr>
  </property>
  <property fmtid="{D5CDD505-2E9C-101B-9397-08002B2CF9AE}" pid="3" name="KSOProductBuildVer">
    <vt:lpwstr>2052-11.1.0.12763</vt:lpwstr>
  </property>
</Properties>
</file>