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2年岚皋县巴人就业创业培训学校培训报账明细" sheetId="12" r:id="rId1"/>
  </sheets>
  <definedNames>
    <definedName name="_xlnm._FilterDatabase" localSheetId="0" hidden="1">'2022年岚皋县巴人就业创业培训学校培训报账明细'!$A$2:$M$13</definedName>
  </definedNames>
  <calcPr calcId="144525"/>
</workbook>
</file>

<file path=xl/sharedStrings.xml><?xml version="1.0" encoding="utf-8"?>
<sst xmlns="http://schemas.openxmlformats.org/spreadsheetml/2006/main" count="85" uniqueCount="49">
  <si>
    <t>2022年岚皋县巴人就业创业培训学校培训报账明细表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</si>
  <si>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</si>
  <si>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</si>
  <si>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</si>
  <si>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</si>
  <si>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</si>
  <si>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</si>
  <si>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</si>
  <si>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</si>
  <si>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</si>
  <si>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</si>
  <si>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</si>
  <si>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</si>
  <si>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</si>
  <si>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岚皋县巴人就业创业培训学校</t>
  </si>
  <si>
    <t>创业创新园六楼</t>
  </si>
  <si>
    <t>2021年修脚师16期</t>
  </si>
  <si>
    <t>2021.10.30-11.14</t>
  </si>
  <si>
    <t>修脚师16期</t>
  </si>
  <si>
    <t>1800元</t>
  </si>
  <si>
    <t>就业率达到30%，未到65%，按照100%比例发放技能培训补贴</t>
  </si>
  <si>
    <t>2021年修脚师17期</t>
  </si>
  <si>
    <t>2021.11.15-11.30</t>
  </si>
  <si>
    <t>修脚师17期</t>
  </si>
  <si>
    <t>2021年修脚师18期</t>
  </si>
  <si>
    <t>2021.12.1-12.16</t>
  </si>
  <si>
    <t>修脚师18期</t>
  </si>
  <si>
    <t>2022年修脚师1期</t>
  </si>
  <si>
    <t>2022.2.8-2.23</t>
  </si>
  <si>
    <t>修脚师1期</t>
  </si>
  <si>
    <t>2022年修脚师2期</t>
  </si>
  <si>
    <t>2022.2.18-3.5</t>
  </si>
  <si>
    <t>修脚师2期</t>
  </si>
  <si>
    <t>2022年修脚师3期</t>
  </si>
  <si>
    <t>2022.3.2-3.17</t>
  </si>
  <si>
    <t>修脚师3期</t>
  </si>
  <si>
    <t>2022年修脚师4期</t>
  </si>
  <si>
    <t>2022.3.20-4.4</t>
  </si>
  <si>
    <t>修脚师4期</t>
  </si>
  <si>
    <t>2022年修脚师5期</t>
  </si>
  <si>
    <t>2022.4.25-5.10</t>
  </si>
  <si>
    <t>修脚师5期</t>
  </si>
  <si>
    <t>2022年修脚师6期</t>
  </si>
  <si>
    <t>2022.5.16-5.30</t>
  </si>
  <si>
    <t>修脚师6期</t>
  </si>
  <si>
    <t>2022年修脚师7期</t>
  </si>
  <si>
    <t>2022.6.8-6.23</t>
  </si>
  <si>
    <t>修脚师7期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</si>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</sst>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>
      <protection locked="0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pane ySplit="2" topLeftCell="A3" activePane="bottomLeft" state="frozen"/>
      <selection/>
      <selection pane="bottomLeft" activeCell="G7" sqref="G7"/>
    </sheetView>
  </sheetViews>
  <sheetFormatPr defaultColWidth="9" defaultRowHeight="13.5"/>
  <cols>
    <col min="1" max="1" width="4.625" style="2" customWidth="1"/>
    <col min="2" max="2" width="8.75" customWidth="1"/>
    <col min="3" max="3" width="12" customWidth="1"/>
    <col min="4" max="4" width="10.375" customWidth="1"/>
    <col min="5" max="5" width="15.775" style="2" customWidth="1"/>
    <col min="6" max="6" width="14.1916666666667" customWidth="1"/>
    <col min="7" max="10" width="8.625" customWidth="1"/>
    <col min="11" max="11" width="8.625" style="3" customWidth="1"/>
    <col min="12" max="12" width="8.625" hidden="1" customWidth="1"/>
    <col min="13" max="13" width="20.625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1"/>
    </row>
    <row r="3" ht="36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>
        <v>23</v>
      </c>
      <c r="H3" s="8" t="s">
        <v>19</v>
      </c>
      <c r="I3" s="8">
        <v>8</v>
      </c>
      <c r="J3" s="12">
        <f t="shared" ref="J3:J12" si="0">I3/G3</f>
        <v>0.347826086956522</v>
      </c>
      <c r="K3" s="8">
        <f t="shared" ref="K3:K12" si="1">G3*1800</f>
        <v>41400</v>
      </c>
      <c r="L3" s="8">
        <f t="shared" ref="L3:L12" si="2">K3</f>
        <v>41400</v>
      </c>
      <c r="M3" s="8" t="s">
        <v>20</v>
      </c>
    </row>
    <row r="4" ht="36" spans="1:13">
      <c r="A4" s="7">
        <v>2</v>
      </c>
      <c r="B4" s="8" t="s">
        <v>14</v>
      </c>
      <c r="C4" s="8" t="s">
        <v>15</v>
      </c>
      <c r="D4" s="8" t="s">
        <v>21</v>
      </c>
      <c r="E4" s="8" t="s">
        <v>22</v>
      </c>
      <c r="F4" s="8" t="s">
        <v>23</v>
      </c>
      <c r="G4" s="8">
        <v>14</v>
      </c>
      <c r="H4" s="8" t="s">
        <v>19</v>
      </c>
      <c r="I4" s="8">
        <v>5</v>
      </c>
      <c r="J4" s="12">
        <f t="shared" si="0"/>
        <v>0.357142857142857</v>
      </c>
      <c r="K4" s="8">
        <f t="shared" si="1"/>
        <v>25200</v>
      </c>
      <c r="L4" s="8">
        <f t="shared" si="2"/>
        <v>25200</v>
      </c>
      <c r="M4" s="8" t="s">
        <v>20</v>
      </c>
    </row>
    <row r="5" ht="36" spans="1:13">
      <c r="A5" s="7">
        <v>3</v>
      </c>
      <c r="B5" s="8" t="s">
        <v>14</v>
      </c>
      <c r="C5" s="8" t="s">
        <v>15</v>
      </c>
      <c r="D5" s="8" t="s">
        <v>24</v>
      </c>
      <c r="E5" s="8" t="s">
        <v>25</v>
      </c>
      <c r="F5" s="8" t="s">
        <v>26</v>
      </c>
      <c r="G5" s="8">
        <v>15</v>
      </c>
      <c r="H5" s="8" t="s">
        <v>19</v>
      </c>
      <c r="I5" s="8">
        <v>5</v>
      </c>
      <c r="J5" s="12">
        <f t="shared" si="0"/>
        <v>0.333333333333333</v>
      </c>
      <c r="K5" s="8">
        <f t="shared" si="1"/>
        <v>27000</v>
      </c>
      <c r="L5" s="8">
        <f t="shared" si="2"/>
        <v>27000</v>
      </c>
      <c r="M5" s="8" t="s">
        <v>20</v>
      </c>
    </row>
    <row r="6" ht="36" spans="1:13">
      <c r="A6" s="7">
        <v>4</v>
      </c>
      <c r="B6" s="8" t="s">
        <v>14</v>
      </c>
      <c r="C6" s="8" t="s">
        <v>15</v>
      </c>
      <c r="D6" s="8" t="s">
        <v>27</v>
      </c>
      <c r="E6" s="8" t="s">
        <v>28</v>
      </c>
      <c r="F6" s="8" t="s">
        <v>29</v>
      </c>
      <c r="G6" s="8">
        <v>31</v>
      </c>
      <c r="H6" s="8" t="s">
        <v>19</v>
      </c>
      <c r="I6" s="8">
        <v>12</v>
      </c>
      <c r="J6" s="12">
        <f t="shared" si="0"/>
        <v>0.387096774193548</v>
      </c>
      <c r="K6" s="8">
        <f t="shared" si="1"/>
        <v>55800</v>
      </c>
      <c r="L6" s="8">
        <f t="shared" si="2"/>
        <v>55800</v>
      </c>
      <c r="M6" s="8" t="s">
        <v>20</v>
      </c>
    </row>
    <row r="7" ht="36" spans="1:13">
      <c r="A7" s="7">
        <v>5</v>
      </c>
      <c r="B7" s="8" t="s">
        <v>14</v>
      </c>
      <c r="C7" s="8" t="s">
        <v>15</v>
      </c>
      <c r="D7" s="8" t="s">
        <v>30</v>
      </c>
      <c r="E7" s="8" t="s">
        <v>31</v>
      </c>
      <c r="F7" s="8" t="s">
        <v>32</v>
      </c>
      <c r="G7" s="8">
        <v>29</v>
      </c>
      <c r="H7" s="8" t="s">
        <v>19</v>
      </c>
      <c r="I7" s="8">
        <v>10</v>
      </c>
      <c r="J7" s="12">
        <f t="shared" si="0"/>
        <v>0.344827586206897</v>
      </c>
      <c r="K7" s="8">
        <f t="shared" si="1"/>
        <v>52200</v>
      </c>
      <c r="L7" s="8">
        <f t="shared" si="2"/>
        <v>52200</v>
      </c>
      <c r="M7" s="8" t="s">
        <v>20</v>
      </c>
    </row>
    <row r="8" ht="36" spans="1:13">
      <c r="A8" s="7">
        <v>6</v>
      </c>
      <c r="B8" s="8" t="s">
        <v>14</v>
      </c>
      <c r="C8" s="8" t="s">
        <v>15</v>
      </c>
      <c r="D8" s="8" t="s">
        <v>33</v>
      </c>
      <c r="E8" s="8" t="s">
        <v>34</v>
      </c>
      <c r="F8" s="8" t="s">
        <v>35</v>
      </c>
      <c r="G8" s="8">
        <v>22</v>
      </c>
      <c r="H8" s="8" t="s">
        <v>19</v>
      </c>
      <c r="I8" s="8">
        <v>8</v>
      </c>
      <c r="J8" s="12">
        <f t="shared" si="0"/>
        <v>0.363636363636364</v>
      </c>
      <c r="K8" s="8">
        <f t="shared" si="1"/>
        <v>39600</v>
      </c>
      <c r="L8" s="8">
        <f t="shared" si="2"/>
        <v>39600</v>
      </c>
      <c r="M8" s="8" t="s">
        <v>20</v>
      </c>
    </row>
    <row r="9" ht="36" spans="1:13">
      <c r="A9" s="7">
        <v>7</v>
      </c>
      <c r="B9" s="8" t="s">
        <v>14</v>
      </c>
      <c r="C9" s="8" t="s">
        <v>15</v>
      </c>
      <c r="D9" s="8" t="s">
        <v>36</v>
      </c>
      <c r="E9" s="8" t="s">
        <v>37</v>
      </c>
      <c r="F9" s="8" t="s">
        <v>38</v>
      </c>
      <c r="G9" s="8">
        <v>16</v>
      </c>
      <c r="H9" s="8" t="s">
        <v>19</v>
      </c>
      <c r="I9" s="8">
        <v>5</v>
      </c>
      <c r="J9" s="12">
        <f t="shared" si="0"/>
        <v>0.3125</v>
      </c>
      <c r="K9" s="8">
        <f t="shared" si="1"/>
        <v>28800</v>
      </c>
      <c r="L9" s="8">
        <f t="shared" si="2"/>
        <v>28800</v>
      </c>
      <c r="M9" s="8" t="s">
        <v>20</v>
      </c>
    </row>
    <row r="10" customFormat="1" ht="36" spans="1:13">
      <c r="A10" s="7">
        <v>8</v>
      </c>
      <c r="B10" s="8" t="s">
        <v>14</v>
      </c>
      <c r="C10" s="8" t="s">
        <v>15</v>
      </c>
      <c r="D10" s="8" t="s">
        <v>39</v>
      </c>
      <c r="E10" s="8" t="s">
        <v>40</v>
      </c>
      <c r="F10" s="8" t="s">
        <v>41</v>
      </c>
      <c r="G10" s="8">
        <v>15</v>
      </c>
      <c r="H10" s="8" t="s">
        <v>19</v>
      </c>
      <c r="I10" s="8">
        <v>5</v>
      </c>
      <c r="J10" s="12">
        <f t="shared" si="0"/>
        <v>0.333333333333333</v>
      </c>
      <c r="K10" s="8">
        <f t="shared" si="1"/>
        <v>27000</v>
      </c>
      <c r="L10" s="8">
        <f t="shared" si="2"/>
        <v>27000</v>
      </c>
      <c r="M10" s="8" t="s">
        <v>20</v>
      </c>
    </row>
    <row r="11" customFormat="1" ht="36" spans="1:13">
      <c r="A11" s="7">
        <v>9</v>
      </c>
      <c r="B11" s="8" t="s">
        <v>14</v>
      </c>
      <c r="C11" s="8" t="s">
        <v>15</v>
      </c>
      <c r="D11" s="8" t="s">
        <v>42</v>
      </c>
      <c r="E11" s="8" t="s">
        <v>43</v>
      </c>
      <c r="F11" s="8" t="s">
        <v>44</v>
      </c>
      <c r="G11" s="8">
        <v>17</v>
      </c>
      <c r="H11" s="8" t="s">
        <v>19</v>
      </c>
      <c r="I11" s="8">
        <v>6</v>
      </c>
      <c r="J11" s="12">
        <f t="shared" si="0"/>
        <v>0.352941176470588</v>
      </c>
      <c r="K11" s="8">
        <f t="shared" si="1"/>
        <v>30600</v>
      </c>
      <c r="L11" s="8">
        <f t="shared" si="2"/>
        <v>30600</v>
      </c>
      <c r="M11" s="8" t="s">
        <v>20</v>
      </c>
    </row>
    <row r="12" customFormat="1" ht="36" spans="1:13">
      <c r="A12" s="7">
        <v>10</v>
      </c>
      <c r="B12" s="8" t="s">
        <v>14</v>
      </c>
      <c r="C12" s="8" t="s">
        <v>15</v>
      </c>
      <c r="D12" s="8" t="s">
        <v>45</v>
      </c>
      <c r="E12" s="8" t="s">
        <v>46</v>
      </c>
      <c r="F12" s="8" t="s">
        <v>47</v>
      </c>
      <c r="G12" s="8">
        <v>13</v>
      </c>
      <c r="H12" s="8" t="s">
        <v>19</v>
      </c>
      <c r="I12" s="8">
        <v>5</v>
      </c>
      <c r="J12" s="12">
        <f t="shared" si="0"/>
        <v>0.384615384615385</v>
      </c>
      <c r="K12" s="8">
        <f t="shared" si="1"/>
        <v>23400</v>
      </c>
      <c r="L12" s="8">
        <f t="shared" si="2"/>
        <v>23400</v>
      </c>
      <c r="M12" s="8" t="s">
        <v>20</v>
      </c>
    </row>
    <row r="13" ht="40" customHeight="1" spans="1:13">
      <c r="A13" s="9" t="s">
        <v>48</v>
      </c>
      <c r="B13" s="9"/>
      <c r="C13" s="9"/>
      <c r="D13" s="9"/>
      <c r="E13" s="9"/>
      <c r="F13" s="9"/>
      <c r="G13" s="9">
        <f>SUM(G3:G12)</f>
        <v>195</v>
      </c>
      <c r="H13" s="9"/>
      <c r="I13" s="9">
        <f>SUM(I3:I12)</f>
        <v>69</v>
      </c>
      <c r="J13" s="9"/>
      <c r="K13" s="9">
        <f>SUM(K3:K12)</f>
        <v>351000</v>
      </c>
      <c r="L13" s="9">
        <f>SUM(L3:L10)</f>
        <v>297000</v>
      </c>
      <c r="M13" s="13"/>
    </row>
  </sheetData>
  <autoFilter ref="A2:M13">
    <extLst/>
  </autoFilter>
  <mergeCells count="2">
    <mergeCell ref="A1:M1"/>
    <mergeCell ref="A13:F13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2022年岚皋县巴人就业创业培训学校培训报账明细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2022-10-19T08:52:50Z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8EFBE1D2DDAA4BBF89DF8A8BF56D699C</vt:lpwstr>
  </property>
</Properties>
</file>