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2安康市感恩职业技能培训学校第一批报账明细" sheetId="12" r:id="rId1"/>
  </sheets>
  <definedNames>
    <definedName name="_xlnm._FilterDatabase" localSheetId="0" hidden="1">'2022安康市感恩职业技能培训学校第一批报账明细'!$A$2:$M$6</definedName>
  </definedNames>
  <calcPr calcId="144525"/>
</workbook>
</file>

<file path=xl/sharedStrings.xml><?xml version="1.0" encoding="utf-8"?>
<sst xmlns="http://schemas.openxmlformats.org/spreadsheetml/2006/main" count="36" uniqueCount="31">
  <si>
    <t>2022年安康市感恩职业技能培训学校第一批培训报账明细表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</si>
  <si>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</si>
  <si>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</si>
  <si>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</si>
  <si>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</si>
  <si>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</si>
  <si>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</si>
  <si>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</si>
  <si>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</si>
  <si>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</si>
  <si>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</si>
  <si>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</si>
  <si>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</si>
  <si>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</si>
  <si>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安康市感恩职业技能培训学校</t>
  </si>
  <si>
    <t>岚皋硒谷康养中心培训室</t>
  </si>
  <si>
    <t>2022年总第一期</t>
  </si>
  <si>
    <t>2022.6.28-7.7</t>
  </si>
  <si>
    <t>养老护理员1</t>
  </si>
  <si>
    <t>1800元</t>
  </si>
  <si>
    <t>就业率达到30%，未到65%，按照100%比例发放技能培训补贴</t>
  </si>
  <si>
    <t>2022年总第二期</t>
  </si>
  <si>
    <t>2022.7.13-7.22</t>
  </si>
  <si>
    <t>养老护理员2</t>
  </si>
  <si>
    <t>岚皋县大道河镇世朋电子有限公司</t>
  </si>
  <si>
    <t>2022年总第三期</t>
  </si>
  <si>
    <t>2022.8.17-8.21</t>
  </si>
  <si>
    <t>员工通用素质培训</t>
  </si>
  <si>
    <t>150元/天</t>
  </si>
  <si>
    <t>均打卡5天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</si>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</sst>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>
      <protection locked="0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3.5" outlineLevelRow="5"/>
  <cols>
    <col min="1" max="1" width="4.625" style="2" customWidth="1"/>
    <col min="2" max="2" width="8.75" customWidth="1"/>
    <col min="3" max="3" width="12" customWidth="1"/>
    <col min="4" max="4" width="10.375" customWidth="1"/>
    <col min="5" max="5" width="15.775" style="2" customWidth="1"/>
    <col min="6" max="6" width="14.1916666666667" customWidth="1"/>
    <col min="7" max="10" width="8.625" customWidth="1"/>
    <col min="11" max="11" width="8.625" style="3" customWidth="1"/>
    <col min="12" max="12" width="8.625" hidden="1" customWidth="1"/>
    <col min="13" max="13" width="20.625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  <c r="N2" s="13"/>
    </row>
    <row r="3" customFormat="1" ht="40" customHeight="1" spans="1:13">
      <c r="A3" s="7">
        <v>1</v>
      </c>
      <c r="B3" s="8" t="s">
        <v>14</v>
      </c>
      <c r="C3" s="8" t="s">
        <v>15</v>
      </c>
      <c r="D3" s="9" t="s">
        <v>16</v>
      </c>
      <c r="E3" s="10" t="s">
        <v>17</v>
      </c>
      <c r="F3" s="8" t="s">
        <v>18</v>
      </c>
      <c r="G3" s="8">
        <v>37</v>
      </c>
      <c r="H3" s="8" t="s">
        <v>19</v>
      </c>
      <c r="I3" s="8">
        <v>21</v>
      </c>
      <c r="J3" s="14">
        <f>I3/G3</f>
        <v>0.567567567567568</v>
      </c>
      <c r="K3" s="8">
        <f>G3*1800</f>
        <v>66600</v>
      </c>
      <c r="L3" s="8">
        <f>K3</f>
        <v>66600</v>
      </c>
      <c r="M3" s="8" t="s">
        <v>20</v>
      </c>
    </row>
    <row r="4" customFormat="1" ht="40" customHeight="1" spans="1:13">
      <c r="A4" s="7">
        <v>2</v>
      </c>
      <c r="B4" s="8" t="s">
        <v>14</v>
      </c>
      <c r="C4" s="8" t="s">
        <v>15</v>
      </c>
      <c r="D4" s="9" t="s">
        <v>21</v>
      </c>
      <c r="E4" s="10" t="s">
        <v>22</v>
      </c>
      <c r="F4" s="8" t="s">
        <v>23</v>
      </c>
      <c r="G4" s="8">
        <v>37</v>
      </c>
      <c r="H4" s="8" t="s">
        <v>19</v>
      </c>
      <c r="I4" s="8">
        <v>12</v>
      </c>
      <c r="J4" s="14">
        <f>I4/G4</f>
        <v>0.324324324324324</v>
      </c>
      <c r="K4" s="8">
        <f>G4*1800</f>
        <v>66600</v>
      </c>
      <c r="L4" s="8">
        <f>K4</f>
        <v>66600</v>
      </c>
      <c r="M4" s="8" t="s">
        <v>20</v>
      </c>
    </row>
    <row r="5" customFormat="1" ht="40" customHeight="1" spans="1:13">
      <c r="A5" s="7">
        <v>3</v>
      </c>
      <c r="B5" s="8" t="s">
        <v>14</v>
      </c>
      <c r="C5" s="8" t="s">
        <v>24</v>
      </c>
      <c r="D5" s="9" t="s">
        <v>25</v>
      </c>
      <c r="E5" s="10" t="s">
        <v>26</v>
      </c>
      <c r="F5" s="8" t="s">
        <v>27</v>
      </c>
      <c r="G5" s="8">
        <v>25</v>
      </c>
      <c r="H5" s="8" t="s">
        <v>28</v>
      </c>
      <c r="I5" s="8"/>
      <c r="J5" s="14"/>
      <c r="K5" s="8">
        <f>G5*150*5</f>
        <v>18750</v>
      </c>
      <c r="L5" s="8"/>
      <c r="M5" s="8" t="s">
        <v>29</v>
      </c>
    </row>
    <row r="6" ht="40" customHeight="1" spans="1:13">
      <c r="A6" s="11" t="s">
        <v>30</v>
      </c>
      <c r="B6" s="11"/>
      <c r="C6" s="11"/>
      <c r="D6" s="11"/>
      <c r="E6" s="11"/>
      <c r="F6" s="11"/>
      <c r="G6" s="11">
        <f t="shared" ref="G6:K6" si="0">SUM(G3:G5)</f>
        <v>99</v>
      </c>
      <c r="H6" s="11"/>
      <c r="I6" s="11">
        <f t="shared" si="0"/>
        <v>33</v>
      </c>
      <c r="J6" s="11"/>
      <c r="K6" s="11">
        <f t="shared" si="0"/>
        <v>151950</v>
      </c>
      <c r="L6" s="11" t="e">
        <f>SUM(#REF!)</f>
        <v>#REF!</v>
      </c>
      <c r="M6" s="15"/>
    </row>
  </sheetData>
  <autoFilter ref="A2:M6">
    <extLst/>
  </autoFilter>
  <mergeCells count="2">
    <mergeCell ref="A1:M1"/>
    <mergeCell ref="A6:F6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2022安康市感恩职业技能培训学校第一批报账明细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2022-10-20T00:41:18Z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8EFBE1D2DDAA4BBF89DF8A8BF56D699C</vt:lpwstr>
  </property>
</Properties>
</file>