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2022年岚皋县志成职业培训学校第二批培训报账明细" sheetId="12" r:id="rId1"/>
  </sheets>
  <definedNames>
    <definedName name="_xlnm._FilterDatabase" localSheetId="0" hidden="1">'2022年岚皋县志成职业培训学校第二批培训报账明细'!$A$2:$M$10</definedName>
  </definedNames>
  <calcPr calcId="144525"/>
</workbook>
</file>

<file path=xl/sharedStrings.xml><?xml version="1.0" encoding="utf-8"?>
<sst xmlns="http://schemas.openxmlformats.org/spreadsheetml/2006/main" count="63" uniqueCount="45">
  <si>
    <t>2022年岚皋县志成职业培训学校第二批培训报账明细表</t>
  </si>
  <si>
    <t>序号</t>
  </si>
  <si>
    <t>培训机构名称</t>
  </si>
  <si>
    <t>培训地点</t>
  </si>
  <si>
    <t>培训期数</t>
  </si>
  <si>
    <t>培训时间</t>
  </si>
  <si>
    <t>培训内容</t>
  </si>
  <si>
    <t>培训合格人数</t>
  </si>
  <si>
    <t>补贴标准（元）</t>
  </si>
  <si>
    <t>就业人数</t>
  </si>
  <si>
    <t>就业比例</t>
  </si>
  <si>
    <t>培训补贴金额（元）</t>
  </si>
  <si>
    <t>补贴合计（元）</t>
  </si>
  <si>
    <t>培训情况备注</t>
  </si>
  <si>
    <t>岚皋县志成职业培训学校</t>
  </si>
  <si>
    <t>城关镇甘竹坝</t>
  </si>
  <si>
    <t>2022年第4期</t>
  </si>
  <si>
    <t>2022.7.5-7.19</t>
  </si>
  <si>
    <t>家政服务员</t>
  </si>
  <si>
    <t>1500元</t>
  </si>
  <si>
    <t>佐龙镇佐龙村</t>
  </si>
  <si>
    <t>2022年第8期</t>
  </si>
  <si>
    <t>2022.8.22-8.24</t>
  </si>
  <si>
    <t>致富带头人</t>
  </si>
  <si>
    <t>100元/天</t>
  </si>
  <si>
    <t>打卡3天11人，2天2人，1天2人</t>
  </si>
  <si>
    <t>石门镇</t>
  </si>
  <si>
    <t>2022年第9期</t>
  </si>
  <si>
    <t>2022.8.23-8.25</t>
  </si>
  <si>
    <t>打卡3天7人，2天7人，1天3人</t>
  </si>
  <si>
    <t>滔河镇</t>
  </si>
  <si>
    <t>2022年第10期</t>
  </si>
  <si>
    <t>2022.8.24-8.26</t>
  </si>
  <si>
    <t>打卡3天17人，2天1人，1天1人</t>
  </si>
  <si>
    <t>城关镇</t>
  </si>
  <si>
    <t>2022年第11期</t>
  </si>
  <si>
    <t>2022.8.26-8.28</t>
  </si>
  <si>
    <t>打卡3天6人，2天5人，1天1人</t>
  </si>
  <si>
    <t>孟石岭镇</t>
  </si>
  <si>
    <t>2022年第12期</t>
  </si>
  <si>
    <t>2022.9.16-9.16</t>
  </si>
  <si>
    <t>均打卡一天</t>
  </si>
  <si>
    <t>2022年第13期</t>
  </si>
  <si>
    <t>2022.9.28-9.28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</si>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</sst>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2"/>
      <color indexed="8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4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4" fillId="0" borderId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4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24" fillId="0" borderId="0">
      <protection locked="0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/>
    <xf numFmtId="0" fontId="24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/>
    <xf numFmtId="0" fontId="24" fillId="0" borderId="0"/>
    <xf numFmtId="0" fontId="29" fillId="0" borderId="0"/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6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常规 18 2 2" xfId="32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常规 55" xfId="46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常规 56" xfId="51"/>
    <cellStyle name="强调文字颜色 6" xfId="52" builtinId="49"/>
    <cellStyle name="常规 2 3" xfId="53"/>
    <cellStyle name="40% - 强调文字颜色 6" xfId="54" builtinId="51"/>
    <cellStyle name="60% - 强调文字颜色 6" xfId="55" builtinId="52"/>
    <cellStyle name="常规 14" xfId="56"/>
    <cellStyle name="常规 15" xfId="57"/>
    <cellStyle name="常规 18" xfId="58"/>
    <cellStyle name="常规 2" xfId="59"/>
    <cellStyle name="常规 22" xfId="60"/>
    <cellStyle name="常规 3" xfId="61"/>
    <cellStyle name="常规 4" xfId="62"/>
    <cellStyle name="常规 57" xfId="63"/>
    <cellStyle name="常规 56 3" xfId="64"/>
    <cellStyle name="常规 10 3 2 2" xfId="65"/>
    <cellStyle name="常规 10 3" xfId="66"/>
    <cellStyle name="常规_Sheet1" xfId="67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0"/>
  <sheetViews>
    <sheetView tabSelected="1" workbookViewId="0">
      <pane ySplit="2" topLeftCell="A3" activePane="bottomLeft" state="frozen"/>
      <selection/>
      <selection pane="bottomLeft" activeCell="G13" sqref="G13"/>
    </sheetView>
  </sheetViews>
  <sheetFormatPr defaultColWidth="9" defaultRowHeight="13.5"/>
  <cols>
    <col min="1" max="1" width="4.625" style="2" customWidth="1"/>
    <col min="2" max="2" width="8.75" customWidth="1"/>
    <col min="3" max="3" width="12" customWidth="1"/>
    <col min="4" max="4" width="11.625" customWidth="1"/>
    <col min="5" max="5" width="15.775" style="2" customWidth="1"/>
    <col min="6" max="6" width="14.1916666666667" customWidth="1"/>
    <col min="7" max="10" width="8.625" customWidth="1"/>
    <col min="11" max="11" width="8.625" style="3" customWidth="1"/>
    <col min="12" max="12" width="8.625" hidden="1" customWidth="1"/>
    <col min="13" max="13" width="18.125" style="3" customWidth="1"/>
    <col min="14" max="14" width="13.75" customWidth="1"/>
  </cols>
  <sheetData>
    <row r="1" s="1" customFormat="1" ht="50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40.5" spans="1:1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12" t="s">
        <v>13</v>
      </c>
      <c r="N2" s="13"/>
    </row>
    <row r="3" ht="40" customHeight="1" spans="1:13">
      <c r="A3" s="7">
        <v>1</v>
      </c>
      <c r="B3" s="8" t="s">
        <v>14</v>
      </c>
      <c r="C3" s="8" t="s">
        <v>15</v>
      </c>
      <c r="D3" s="9" t="s">
        <v>16</v>
      </c>
      <c r="E3" s="8" t="s">
        <v>17</v>
      </c>
      <c r="F3" s="8" t="s">
        <v>18</v>
      </c>
      <c r="G3" s="8">
        <v>13</v>
      </c>
      <c r="H3" s="8" t="s">
        <v>19</v>
      </c>
      <c r="I3" s="8">
        <v>4</v>
      </c>
      <c r="J3" s="14">
        <f>I3/G3</f>
        <v>0.307692307692308</v>
      </c>
      <c r="K3" s="8">
        <f>G3*1500</f>
        <v>19500</v>
      </c>
      <c r="L3" s="8"/>
      <c r="M3" s="8"/>
    </row>
    <row r="4" ht="40" customHeight="1" spans="1:14">
      <c r="A4" s="7">
        <v>2</v>
      </c>
      <c r="B4" s="8" t="s">
        <v>14</v>
      </c>
      <c r="C4" s="8" t="s">
        <v>20</v>
      </c>
      <c r="D4" s="10" t="s">
        <v>21</v>
      </c>
      <c r="E4" s="10" t="s">
        <v>22</v>
      </c>
      <c r="F4" s="10" t="s">
        <v>23</v>
      </c>
      <c r="G4" s="8">
        <v>15</v>
      </c>
      <c r="H4" s="8" t="s">
        <v>24</v>
      </c>
      <c r="I4" s="8"/>
      <c r="J4" s="14"/>
      <c r="K4" s="8">
        <f>3*100*11+2*100*2+1*100*2</f>
        <v>3900</v>
      </c>
      <c r="L4" s="8"/>
      <c r="M4" s="8" t="s">
        <v>25</v>
      </c>
      <c r="N4" s="3"/>
    </row>
    <row r="5" ht="40" customHeight="1" spans="1:14">
      <c r="A5" s="7">
        <v>3</v>
      </c>
      <c r="B5" s="8" t="s">
        <v>14</v>
      </c>
      <c r="C5" s="8" t="s">
        <v>26</v>
      </c>
      <c r="D5" s="8" t="s">
        <v>27</v>
      </c>
      <c r="E5" s="8" t="s">
        <v>28</v>
      </c>
      <c r="F5" s="10" t="s">
        <v>23</v>
      </c>
      <c r="G5" s="8">
        <v>17</v>
      </c>
      <c r="H5" s="8" t="s">
        <v>24</v>
      </c>
      <c r="I5" s="8"/>
      <c r="J5" s="14"/>
      <c r="K5" s="8">
        <f>3*100*7+2*100*7+1*100*3</f>
        <v>3800</v>
      </c>
      <c r="L5" s="8"/>
      <c r="M5" s="8" t="s">
        <v>29</v>
      </c>
      <c r="N5" s="3"/>
    </row>
    <row r="6" ht="40" customHeight="1" spans="1:14">
      <c r="A6" s="7">
        <v>4</v>
      </c>
      <c r="B6" s="8" t="s">
        <v>14</v>
      </c>
      <c r="C6" s="8" t="s">
        <v>30</v>
      </c>
      <c r="D6" s="8" t="s">
        <v>31</v>
      </c>
      <c r="E6" s="8" t="s">
        <v>32</v>
      </c>
      <c r="F6" s="10" t="s">
        <v>23</v>
      </c>
      <c r="G6" s="8">
        <v>19</v>
      </c>
      <c r="H6" s="8" t="s">
        <v>24</v>
      </c>
      <c r="I6" s="8"/>
      <c r="J6" s="14"/>
      <c r="K6" s="8">
        <f>3*100*17+2*100*1+1*100*1</f>
        <v>5400</v>
      </c>
      <c r="L6" s="8"/>
      <c r="M6" s="8" t="s">
        <v>33</v>
      </c>
      <c r="N6" s="3"/>
    </row>
    <row r="7" ht="40" customHeight="1" spans="1:14">
      <c r="A7" s="7">
        <v>5</v>
      </c>
      <c r="B7" s="8" t="s">
        <v>14</v>
      </c>
      <c r="C7" s="8" t="s">
        <v>34</v>
      </c>
      <c r="D7" s="8" t="s">
        <v>35</v>
      </c>
      <c r="E7" s="8" t="s">
        <v>36</v>
      </c>
      <c r="F7" s="10" t="s">
        <v>23</v>
      </c>
      <c r="G7" s="8">
        <v>12</v>
      </c>
      <c r="H7" s="8" t="s">
        <v>24</v>
      </c>
      <c r="I7" s="8"/>
      <c r="J7" s="14"/>
      <c r="K7" s="8">
        <f>3*100*6+2*100*5+1*100*1</f>
        <v>2900</v>
      </c>
      <c r="L7" s="8"/>
      <c r="M7" s="8" t="s">
        <v>37</v>
      </c>
      <c r="N7" s="3"/>
    </row>
    <row r="8" ht="40" customHeight="1" spans="1:14">
      <c r="A8" s="7">
        <v>6</v>
      </c>
      <c r="B8" s="8" t="s">
        <v>14</v>
      </c>
      <c r="C8" s="8" t="s">
        <v>38</v>
      </c>
      <c r="D8" s="10" t="s">
        <v>39</v>
      </c>
      <c r="E8" s="10" t="s">
        <v>40</v>
      </c>
      <c r="F8" s="10" t="s">
        <v>23</v>
      </c>
      <c r="G8" s="8">
        <v>8</v>
      </c>
      <c r="H8" s="8" t="s">
        <v>24</v>
      </c>
      <c r="I8" s="8"/>
      <c r="J8" s="8"/>
      <c r="K8" s="8">
        <f>G8*100</f>
        <v>800</v>
      </c>
      <c r="L8" s="8"/>
      <c r="M8" s="8" t="s">
        <v>41</v>
      </c>
      <c r="N8" s="3"/>
    </row>
    <row r="9" ht="40" customHeight="1" spans="1:14">
      <c r="A9" s="7">
        <v>7</v>
      </c>
      <c r="B9" s="8" t="s">
        <v>14</v>
      </c>
      <c r="C9" s="8" t="s">
        <v>34</v>
      </c>
      <c r="D9" s="10" t="s">
        <v>42</v>
      </c>
      <c r="E9" s="10" t="s">
        <v>43</v>
      </c>
      <c r="F9" s="10" t="s">
        <v>23</v>
      </c>
      <c r="G9" s="8">
        <v>4</v>
      </c>
      <c r="H9" s="8" t="s">
        <v>24</v>
      </c>
      <c r="I9" s="8"/>
      <c r="J9" s="8"/>
      <c r="K9" s="8">
        <f>G9*100</f>
        <v>400</v>
      </c>
      <c r="L9" s="8"/>
      <c r="M9" s="8" t="s">
        <v>41</v>
      </c>
      <c r="N9" s="3"/>
    </row>
    <row r="10" ht="40" customHeight="1" spans="1:13">
      <c r="A10" s="11" t="s">
        <v>44</v>
      </c>
      <c r="B10" s="11"/>
      <c r="C10" s="11"/>
      <c r="D10" s="11"/>
      <c r="E10" s="11"/>
      <c r="F10" s="11"/>
      <c r="G10" s="11">
        <f>SUM(G3:G9)</f>
        <v>88</v>
      </c>
      <c r="H10" s="11"/>
      <c r="I10" s="11">
        <f>SUM(I3:I9)</f>
        <v>4</v>
      </c>
      <c r="J10" s="11"/>
      <c r="K10" s="11">
        <f>SUM(K3:K9)</f>
        <v>36700</v>
      </c>
      <c r="L10" s="11">
        <f>SUM(L3:L9)</f>
        <v>0</v>
      </c>
      <c r="M10" s="15"/>
    </row>
  </sheetData>
  <autoFilter ref="A2:M10">
    <extLst/>
  </autoFilter>
  <mergeCells count="2">
    <mergeCell ref="A1:M1"/>
    <mergeCell ref="A10:F10"/>
  </mergeCells>
  <pageMargins left="0.75" right="0.75" top="0.550694444444444" bottom="0.747916666666667" header="0.5" footer="0.354166666666667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2022年岚皋县志成职业培训学校第二批培训报账明细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2021-02-25T01:05:00Z</dcterms:created>
  <dcterms:modified xsi:type="dcterms:W3CDTF">2023-04-26T06:57:28Z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71364241903D42E490924E3C7FC4FA62_13</vt:lpwstr>
  </property>
</Properties>
</file>