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2022年岚皋县职业教育中心第二批培训报账明细" sheetId="12" r:id="rId1"/>
  </sheets>
  <definedNames>
    <definedName name="_xlnm._FilterDatabase" localSheetId="0" hidden="1">'2022年岚皋县职业教育中心第二批培训报账明细'!$A$2:$M$14</definedName>
  </definedNames>
  <calcPr calcId="144525"/>
</workbook>
</file>

<file path=xl/sharedStrings.xml><?xml version="1.0" encoding="utf-8"?>
<sst xmlns="http://schemas.openxmlformats.org/spreadsheetml/2006/main" count="87" uniqueCount="54">
  <si>
    <t>2022年岚皋县职业教育中心第二批培训报账明细表</t>
  </si>
  <si>
    <t>序号</t>
  </si>
  <si>
    <t>培训机构名称</t>
  </si>
  <si>
    <t>培训地点</t>
  </si>
  <si>
    <t>培训期数</t>
  </si>
  <si>
    <t>培训时间</t>
  </si>
  <si>
    <t>培训内容</t>
  </si>
  <si>
    <t>培训合格人数</t>
  </si>
  <si>
    <t>补贴标准（元）</t>
  </si>
  <si>
    <t>就业人数</t>
  </si>
  <si>
    <t>就业比例</t>
  </si>
  <si>
    <t>培训补贴金额（元）</t>
  </si>
  <si>
    <t>补贴合计（元）</t>
  </si>
  <si>
    <t>培训情况备注</t>
  </si>
  <si>
    <t>岚皋县职业教育中心</t>
  </si>
  <si>
    <t>校内</t>
  </si>
  <si>
    <t>2022年总第7期</t>
  </si>
  <si>
    <t>2022.6.13-7.2</t>
  </si>
  <si>
    <t>茶艺师</t>
  </si>
  <si>
    <t>1600元</t>
  </si>
  <si>
    <t>2022年总第8期</t>
  </si>
  <si>
    <t>2022.7.6-7.20</t>
  </si>
  <si>
    <t>家政服务</t>
  </si>
  <si>
    <t>1500元</t>
  </si>
  <si>
    <t>2022年总第9期</t>
  </si>
  <si>
    <t>2022.8.8-8.22</t>
  </si>
  <si>
    <t>2022年总第10期</t>
  </si>
  <si>
    <t>2022.9.13-9.27</t>
  </si>
  <si>
    <t>民主镇农田社区</t>
  </si>
  <si>
    <t>2022年总第11期</t>
  </si>
  <si>
    <t>2022.9.15-9.15</t>
  </si>
  <si>
    <t>致富带头人</t>
  </si>
  <si>
    <t>100元/天</t>
  </si>
  <si>
    <t>均打卡一天</t>
  </si>
  <si>
    <t xml:space="preserve">佐龙镇 </t>
  </si>
  <si>
    <t>2022年总第12期</t>
  </si>
  <si>
    <t>2022.9.16-9.16</t>
  </si>
  <si>
    <t>2022年总第13期</t>
  </si>
  <si>
    <t>2022.9.17-9.17</t>
  </si>
  <si>
    <t>滔河镇</t>
  </si>
  <si>
    <t>2022年总第14期</t>
  </si>
  <si>
    <t>2022.9.21-9.21</t>
  </si>
  <si>
    <t>2022年总第15期</t>
  </si>
  <si>
    <t>2022.10.20-11.23</t>
  </si>
  <si>
    <t>焊工</t>
  </si>
  <si>
    <t>4200元</t>
  </si>
  <si>
    <t>四季镇</t>
  </si>
  <si>
    <t>2022年总第16期</t>
  </si>
  <si>
    <t>2022.10.14-10.14</t>
  </si>
  <si>
    <t>农民培训</t>
  </si>
  <si>
    <t>2022年总第17期</t>
  </si>
  <si>
    <t>2022.11.3-11.3</t>
  </si>
  <si>
    <t>旅游礼仪接待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</si>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</sst>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4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24" fillId="0" borderId="0">
      <protection locked="0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4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 18 2 2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常规 55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常规 56" xfId="51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pane ySplit="2" topLeftCell="A9" activePane="bottomLeft" state="frozen"/>
      <selection/>
      <selection pane="bottomLeft" activeCell="I14" sqref="I14"/>
    </sheetView>
  </sheetViews>
  <sheetFormatPr defaultColWidth="9" defaultRowHeight="13.5"/>
  <cols>
    <col min="1" max="1" width="4.625" style="3" customWidth="1"/>
    <col min="2" max="2" width="8.75" customWidth="1"/>
    <col min="3" max="3" width="12" customWidth="1"/>
    <col min="4" max="4" width="11.625" customWidth="1"/>
    <col min="5" max="5" width="15.775" style="3" customWidth="1"/>
    <col min="6" max="6" width="14.1916666666667" customWidth="1"/>
    <col min="7" max="10" width="8.625" customWidth="1"/>
    <col min="11" max="11" width="8.625" style="2" customWidth="1"/>
    <col min="12" max="12" width="8.625" hidden="1" customWidth="1"/>
    <col min="13" max="13" width="18.125" style="2" customWidth="1"/>
    <col min="14" max="14" width="13.75" customWidth="1"/>
  </cols>
  <sheetData>
    <row r="1" s="1" customFormat="1" ht="50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0.5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13" t="s">
        <v>13</v>
      </c>
      <c r="N2" s="14"/>
    </row>
    <row r="3" s="2" customFormat="1" ht="40" customHeight="1" spans="1:13">
      <c r="A3" s="7">
        <v>1</v>
      </c>
      <c r="B3" s="8" t="s">
        <v>14</v>
      </c>
      <c r="C3" s="8" t="s">
        <v>15</v>
      </c>
      <c r="D3" s="9" t="s">
        <v>16</v>
      </c>
      <c r="E3" s="8" t="s">
        <v>17</v>
      </c>
      <c r="F3" s="8" t="s">
        <v>18</v>
      </c>
      <c r="G3" s="8">
        <v>30</v>
      </c>
      <c r="H3" s="8" t="s">
        <v>19</v>
      </c>
      <c r="I3" s="8">
        <v>9</v>
      </c>
      <c r="J3" s="15">
        <f>I3/G3</f>
        <v>0.3</v>
      </c>
      <c r="K3" s="8">
        <f>G3*1600</f>
        <v>48000</v>
      </c>
      <c r="L3" s="8"/>
      <c r="M3" s="8"/>
    </row>
    <row r="4" s="2" customFormat="1" ht="40" customHeight="1" spans="1:13">
      <c r="A4" s="10">
        <v>2</v>
      </c>
      <c r="B4" s="8" t="s">
        <v>14</v>
      </c>
      <c r="C4" s="8" t="s">
        <v>15</v>
      </c>
      <c r="D4" s="9" t="s">
        <v>20</v>
      </c>
      <c r="E4" s="8" t="s">
        <v>21</v>
      </c>
      <c r="F4" s="8" t="s">
        <v>22</v>
      </c>
      <c r="G4" s="8">
        <v>48</v>
      </c>
      <c r="H4" s="8" t="s">
        <v>23</v>
      </c>
      <c r="I4" s="8">
        <v>17</v>
      </c>
      <c r="J4" s="15">
        <f>I4/G4</f>
        <v>0.354166666666667</v>
      </c>
      <c r="K4" s="8">
        <f t="shared" ref="K4:K6" si="0">G4*1500</f>
        <v>72000</v>
      </c>
      <c r="L4" s="8"/>
      <c r="M4" s="8"/>
    </row>
    <row r="5" ht="40" customHeight="1" spans="1:13">
      <c r="A5" s="7">
        <v>3</v>
      </c>
      <c r="B5" s="8" t="s">
        <v>14</v>
      </c>
      <c r="C5" s="8" t="s">
        <v>15</v>
      </c>
      <c r="D5" s="9" t="s">
        <v>24</v>
      </c>
      <c r="E5" s="11" t="s">
        <v>25</v>
      </c>
      <c r="F5" s="8" t="s">
        <v>22</v>
      </c>
      <c r="G5" s="8">
        <v>35</v>
      </c>
      <c r="H5" s="8" t="s">
        <v>23</v>
      </c>
      <c r="I5" s="8">
        <v>11</v>
      </c>
      <c r="J5" s="15">
        <f>I5/G5</f>
        <v>0.314285714285714</v>
      </c>
      <c r="K5" s="8">
        <f t="shared" si="0"/>
        <v>52500</v>
      </c>
      <c r="L5" s="8"/>
      <c r="M5" s="8"/>
    </row>
    <row r="6" ht="40" customHeight="1" spans="1:13">
      <c r="A6" s="7">
        <v>4</v>
      </c>
      <c r="B6" s="8" t="s">
        <v>14</v>
      </c>
      <c r="C6" s="8" t="s">
        <v>15</v>
      </c>
      <c r="D6" s="9" t="s">
        <v>26</v>
      </c>
      <c r="E6" s="8" t="s">
        <v>27</v>
      </c>
      <c r="F6" s="8" t="s">
        <v>22</v>
      </c>
      <c r="G6" s="8">
        <v>18</v>
      </c>
      <c r="H6" s="8" t="s">
        <v>23</v>
      </c>
      <c r="I6" s="8">
        <v>6</v>
      </c>
      <c r="J6" s="15">
        <f>I6/G6</f>
        <v>0.333333333333333</v>
      </c>
      <c r="K6" s="8">
        <f t="shared" si="0"/>
        <v>27000</v>
      </c>
      <c r="L6" s="8"/>
      <c r="M6" s="8"/>
    </row>
    <row r="7" ht="40" customHeight="1" spans="1:13">
      <c r="A7" s="7">
        <v>5</v>
      </c>
      <c r="B7" s="8" t="s">
        <v>14</v>
      </c>
      <c r="C7" s="8" t="s">
        <v>28</v>
      </c>
      <c r="D7" s="9" t="s">
        <v>29</v>
      </c>
      <c r="E7" s="8" t="s">
        <v>30</v>
      </c>
      <c r="F7" s="8" t="s">
        <v>31</v>
      </c>
      <c r="G7" s="8">
        <v>21</v>
      </c>
      <c r="H7" s="8" t="s">
        <v>32</v>
      </c>
      <c r="I7" s="8"/>
      <c r="J7" s="8"/>
      <c r="K7" s="8">
        <f t="shared" ref="K7:K10" si="1">G7*100</f>
        <v>2100</v>
      </c>
      <c r="L7" s="8"/>
      <c r="M7" s="8" t="s">
        <v>33</v>
      </c>
    </row>
    <row r="8" ht="40" customHeight="1" spans="1:13">
      <c r="A8" s="7">
        <v>6</v>
      </c>
      <c r="B8" s="8" t="s">
        <v>14</v>
      </c>
      <c r="C8" s="8" t="s">
        <v>34</v>
      </c>
      <c r="D8" s="9" t="s">
        <v>35</v>
      </c>
      <c r="E8" s="8" t="s">
        <v>36</v>
      </c>
      <c r="F8" s="8" t="s">
        <v>31</v>
      </c>
      <c r="G8" s="8">
        <v>12</v>
      </c>
      <c r="H8" s="8" t="s">
        <v>32</v>
      </c>
      <c r="I8" s="8"/>
      <c r="J8" s="8"/>
      <c r="K8" s="8">
        <f t="shared" si="1"/>
        <v>1200</v>
      </c>
      <c r="L8" s="8"/>
      <c r="M8" s="8" t="s">
        <v>33</v>
      </c>
    </row>
    <row r="9" ht="40" customHeight="1" spans="1:13">
      <c r="A9" s="7">
        <v>7</v>
      </c>
      <c r="B9" s="8" t="s">
        <v>14</v>
      </c>
      <c r="C9" s="8" t="s">
        <v>15</v>
      </c>
      <c r="D9" s="9" t="s">
        <v>37</v>
      </c>
      <c r="E9" s="8" t="s">
        <v>38</v>
      </c>
      <c r="F9" s="8" t="s">
        <v>31</v>
      </c>
      <c r="G9" s="8">
        <v>34</v>
      </c>
      <c r="H9" s="8" t="s">
        <v>32</v>
      </c>
      <c r="I9" s="8"/>
      <c r="J9" s="8"/>
      <c r="K9" s="8">
        <f t="shared" si="1"/>
        <v>3400</v>
      </c>
      <c r="L9" s="8"/>
      <c r="M9" s="8" t="s">
        <v>33</v>
      </c>
    </row>
    <row r="10" ht="40" customHeight="1" spans="1:13">
      <c r="A10" s="7">
        <v>8</v>
      </c>
      <c r="B10" s="8" t="s">
        <v>14</v>
      </c>
      <c r="C10" s="8" t="s">
        <v>39</v>
      </c>
      <c r="D10" s="9" t="s">
        <v>40</v>
      </c>
      <c r="E10" s="8" t="s">
        <v>41</v>
      </c>
      <c r="F10" s="8" t="s">
        <v>31</v>
      </c>
      <c r="G10" s="8">
        <v>8</v>
      </c>
      <c r="H10" s="8" t="s">
        <v>32</v>
      </c>
      <c r="I10" s="8"/>
      <c r="J10" s="8"/>
      <c r="K10" s="8">
        <f t="shared" si="1"/>
        <v>800</v>
      </c>
      <c r="L10" s="8"/>
      <c r="M10" s="8" t="s">
        <v>33</v>
      </c>
    </row>
    <row r="11" ht="40" customHeight="1" spans="1:13">
      <c r="A11" s="7">
        <v>9</v>
      </c>
      <c r="B11" s="8" t="s">
        <v>14</v>
      </c>
      <c r="C11" s="8" t="s">
        <v>15</v>
      </c>
      <c r="D11" s="9" t="s">
        <v>42</v>
      </c>
      <c r="E11" s="8" t="s">
        <v>43</v>
      </c>
      <c r="F11" s="8" t="s">
        <v>44</v>
      </c>
      <c r="G11" s="8">
        <v>19</v>
      </c>
      <c r="H11" s="8" t="s">
        <v>45</v>
      </c>
      <c r="I11" s="8">
        <v>6</v>
      </c>
      <c r="J11" s="15">
        <f>I11/G11</f>
        <v>0.315789473684211</v>
      </c>
      <c r="K11" s="8">
        <f>G11*4200</f>
        <v>79800</v>
      </c>
      <c r="L11" s="8"/>
      <c r="M11" s="8"/>
    </row>
    <row r="12" ht="40" customHeight="1" spans="1:13">
      <c r="A12" s="7">
        <v>10</v>
      </c>
      <c r="B12" s="8" t="s">
        <v>14</v>
      </c>
      <c r="C12" s="8" t="s">
        <v>46</v>
      </c>
      <c r="D12" s="9" t="s">
        <v>47</v>
      </c>
      <c r="E12" s="8" t="s">
        <v>48</v>
      </c>
      <c r="F12" s="8" t="s">
        <v>49</v>
      </c>
      <c r="G12" s="8">
        <v>39</v>
      </c>
      <c r="H12" s="8" t="s">
        <v>32</v>
      </c>
      <c r="I12" s="16"/>
      <c r="J12" s="16"/>
      <c r="K12" s="8">
        <f>G12*100</f>
        <v>3900</v>
      </c>
      <c r="L12" s="8"/>
      <c r="M12" s="8" t="s">
        <v>33</v>
      </c>
    </row>
    <row r="13" ht="40" customHeight="1" spans="1:13">
      <c r="A13" s="7">
        <v>11</v>
      </c>
      <c r="B13" s="8" t="s">
        <v>14</v>
      </c>
      <c r="C13" s="8" t="s">
        <v>46</v>
      </c>
      <c r="D13" s="9" t="s">
        <v>50</v>
      </c>
      <c r="E13" s="8" t="s">
        <v>51</v>
      </c>
      <c r="F13" s="8" t="s">
        <v>52</v>
      </c>
      <c r="G13" s="8">
        <v>18</v>
      </c>
      <c r="H13" s="8" t="s">
        <v>32</v>
      </c>
      <c r="I13" s="8"/>
      <c r="J13" s="15"/>
      <c r="K13" s="8">
        <f>G13*100</f>
        <v>1800</v>
      </c>
      <c r="L13" s="8"/>
      <c r="M13" s="8" t="s">
        <v>33</v>
      </c>
    </row>
    <row r="14" ht="40" customHeight="1" spans="1:13">
      <c r="A14" s="12" t="s">
        <v>53</v>
      </c>
      <c r="B14" s="12"/>
      <c r="C14" s="12"/>
      <c r="D14" s="12"/>
      <c r="E14" s="12"/>
      <c r="F14" s="12"/>
      <c r="G14" s="12">
        <f>SUM(G3:G13)</f>
        <v>282</v>
      </c>
      <c r="H14" s="12"/>
      <c r="I14" s="12">
        <f>SUM(I3:I13)</f>
        <v>49</v>
      </c>
      <c r="J14" s="12"/>
      <c r="K14" s="12">
        <f>SUM(K3:K13)</f>
        <v>292500</v>
      </c>
      <c r="L14" s="12">
        <f>SUM(L3:L13)</f>
        <v>0</v>
      </c>
      <c r="M14" s="17"/>
    </row>
  </sheetData>
  <autoFilter ref="A2:M14">
    <extLst/>
  </autoFilter>
  <mergeCells count="2">
    <mergeCell ref="A1:M1"/>
    <mergeCell ref="A14:F14"/>
  </mergeCells>
  <pageMargins left="0.75" right="0.75" top="0.550694444444444" bottom="0.747916666666667" header="0.5" footer="0.354166666666667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2022年岚皋县职业教育中心第二批培训报账明细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2021-02-25T01:05:00Z</dcterms:created>
  <dcterms:modified xsi:type="dcterms:W3CDTF">2023-04-26T07:08:40Z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9291E2DB513B4566B6CD7E11442F4C01_13</vt:lpwstr>
  </property>
</Properties>
</file>