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第三批" sheetId="1" r:id="rId1"/>
  </sheets>
  <definedNames>
    <definedName name="_xlnm.Print_Titles" localSheetId="0">第三批!$1:$4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<sst xmlns="http://schemas.openxmlformats.org/spreadsheetml/2006/main" count="176" uniqueCount="159">
  <si>
    <t>2024年度第三批省级财政农业专项资金项目计划表</t>
  </si>
  <si>
    <t>序号</t>
  </si>
  <si>
    <t>项目名称</t>
  </si>
  <si>
    <t>项目建设单位</t>
  </si>
  <si>
    <t>项目建设地点</t>
  </si>
  <si>
    <t>项目内容及建设规模</t>
  </si>
  <si>
    <t>资金投入（万元）</t>
  </si>
  <si>
    <t>资金支持环节</t>
  </si>
  <si>
    <t>合计</t>
  </si>
  <si>
    <t>财政资金</t>
  </si>
  <si>
    <t>自筹</t>
  </si>
  <si>
    <t>一、产业帮扶</t>
  </si>
  <si>
    <t>岚皋县润福源魔芋公司技改奖补项目</t>
  </si>
  <si>
    <t>岚皋县润福源魔芋发展有限公司</t>
  </si>
  <si>
    <t>六口工业园区</t>
  </si>
  <si>
    <t>购置魔芋清洗机1台，提升机1套和雾化池改造升级及相关配套建设。</t>
  </si>
  <si>
    <t>购买设备、技改提升等</t>
  </si>
  <si>
    <t>岚皋县蒋家关村魔芋农民专业合作社奖补项目</t>
  </si>
  <si>
    <t>岚皋县蔺河镇蒋家关村魔芋农民专业合作社</t>
  </si>
  <si>
    <t>蔺河镇蒋家关村</t>
  </si>
  <si>
    <t>建设魔芋产品保鲜冷库1个，购置魔芋精粉加工设备1台（套）。</t>
  </si>
  <si>
    <t>建设冷库、购买设备</t>
  </si>
  <si>
    <t>2024年烛山食业东坡魔芋食品厂房改造提升项目</t>
  </si>
  <si>
    <t>岚皋县烛山实业有限公司</t>
  </si>
  <si>
    <t>城关镇东坡社区</t>
  </si>
  <si>
    <t>改造提升东坡魔芋食品加工厂房，对1000平方米魔芋食品加工车间进行改造升级。</t>
  </si>
  <si>
    <t>加工车间改造提升</t>
  </si>
  <si>
    <t>岚皋县创建国家龙头企业奖补项目</t>
  </si>
  <si>
    <t>岚皋县农业农村局</t>
  </si>
  <si>
    <t>县域内省级农业产业化经营重点龙头企业申报农业产业化国家龙头企业被认定命名的，对认定命名的企业奖补100万元。</t>
  </si>
  <si>
    <t>农业产业化国家龙头企业创建相关支出</t>
  </si>
  <si>
    <t>岚皋县2024年生猪规模养殖场种源更新项目</t>
  </si>
  <si>
    <t>岚皋县晟兴源农业开发有限公司</t>
  </si>
  <si>
    <t>城关镇爱国村</t>
  </si>
  <si>
    <t>新购种公猪5头，纯种母猪90头。</t>
  </si>
  <si>
    <t>更新种源</t>
  </si>
  <si>
    <t>岚皋县堰门镇朝晷千头猪场粪污资源化利用项目</t>
  </si>
  <si>
    <t>岚皋县堰门镇朝晷千头猪场</t>
  </si>
  <si>
    <t>堰门镇瑞金村</t>
  </si>
  <si>
    <t>建设三级沉淀池800m³，完善管道、土建等相关配套。</t>
  </si>
  <si>
    <t>完善粪污处理</t>
  </si>
  <si>
    <t>岚皋县宏益农农业发展有限公司粪污资源化利用项目</t>
  </si>
  <si>
    <t>岚皋县宏益农农业发展有限公司</t>
  </si>
  <si>
    <t>南宫山镇宏大村</t>
  </si>
  <si>
    <t>建设化粪池1600m³，完善管道、土建等相关配套。</t>
  </si>
  <si>
    <t>岚皋县诚兴畜牧科技发展有限公司粪污资源化利用项目</t>
  </si>
  <si>
    <t>岚皋县诚兴畜牧科技发展有限公司</t>
  </si>
  <si>
    <t>城关镇联春村</t>
  </si>
  <si>
    <t>建设黑膜沼气池4800m³，沉淀池100m³、清水池800m³，完善管道、土建等相关配套，购置滚筒式干湿分离机一台（套）。</t>
  </si>
  <si>
    <t>岚皋县四季镇六池多种养殖厂粪污资源化利用项目</t>
  </si>
  <si>
    <t>岚皋县四季镇六池多种养殖厂</t>
  </si>
  <si>
    <t>四季镇天坪村</t>
  </si>
  <si>
    <t>开展养殖圈舍改造500平方米，完善粪污资源化利用设施，更新母猪10头。</t>
  </si>
  <si>
    <t>改造圈舍、完善粪污处理、母猪购置</t>
  </si>
  <si>
    <t>岚皋县规模养鸡场提质增效项目</t>
  </si>
  <si>
    <t>安康康泰牧业有限责任公司</t>
  </si>
  <si>
    <t>蔺河镇茶园村</t>
  </si>
  <si>
    <t>购进全自动饲料生产线一条，建设50吨玉米仓，豆粕贮备仓两个，自动玉米，豆粕提升斗一台，改建库房300平方米。</t>
  </si>
  <si>
    <t>购买饲料加工设备及扩建厂房</t>
  </si>
  <si>
    <t>2024年冷水鱼养殖基地提升项目</t>
  </si>
  <si>
    <t>岚皋县明锐生态休闲养殖有限公司</t>
  </si>
  <si>
    <t>堰门镇中武村</t>
  </si>
  <si>
    <r>
      <rPr>
        <sz val="18"/>
        <rFont val="仿宋_GB2312"/>
        <charset val="134"/>
      </rPr>
      <t>改造养殖鱼池4000</t>
    </r>
    <r>
      <rPr>
        <sz val="18"/>
        <rFont val="Segoe UI Symbol"/>
        <charset val="134"/>
      </rPr>
      <t>㎡</t>
    </r>
    <r>
      <rPr>
        <sz val="18"/>
        <rFont val="仿宋_GB2312"/>
        <charset val="134"/>
      </rPr>
      <t>，购买鱼苗3万尾，完善尾水处理设施。</t>
    </r>
  </si>
  <si>
    <t>养殖鱼池改造、购买鱼苗、完善尾水处理设施</t>
  </si>
  <si>
    <t>富硒魔芋院地合作项目</t>
  </si>
  <si>
    <t>岚皋县魔芋产业发展中心</t>
  </si>
  <si>
    <t>相关村</t>
  </si>
  <si>
    <t>与中国农业科学院植物保护研究所合作开展富硒魔芋产业院地合作。</t>
  </si>
  <si>
    <t>富硒魔芋产业新技术、新品种研发</t>
  </si>
  <si>
    <t>六口魔芋种植资源圃建设项目</t>
  </si>
  <si>
    <t>城关镇永丰村</t>
  </si>
  <si>
    <t>对县魔芋种植资源圃进行建设管护，科普展示。</t>
  </si>
  <si>
    <t>购买种芋、管护费用、展板制作等</t>
  </si>
  <si>
    <t>岚皋县秦巴山区多鳞白甲鱼种质资源保护项目</t>
  </si>
  <si>
    <t>岚皋县石门镇大河村股份经济合作社</t>
  </si>
  <si>
    <t>石门镇大河村</t>
  </si>
  <si>
    <t>石门镇大河村壮大村集体项目，开展多鳞白甲鱼种质资源保护，铺设φ160管道250米，冲沙闸1处，购置增氧设备2套，鱼污清理设备2套，自动投料设备4套。</t>
  </si>
  <si>
    <t>2024年滔河镇高山土豆基地建设奖补项目</t>
  </si>
  <si>
    <t>滔河镇人民政府</t>
  </si>
  <si>
    <t>在滔河镇建设高山土豆基地500亩,建设种芋资源圃1个。</t>
  </si>
  <si>
    <t>土豆种、肥料、农药购置</t>
  </si>
  <si>
    <t>2024年城关镇红薯新品种示范奖补项目</t>
  </si>
  <si>
    <t>岚皋县秦巴乡味农业开发有限公司</t>
  </si>
  <si>
    <t>在城关镇联春村建设红薯新品种育苗基地3亩，规范化种植基地100亩，辐射带动面积100亩。</t>
  </si>
  <si>
    <t>土地租赁、种子、肥料、农药</t>
  </si>
  <si>
    <t>2024年蔺河镇水稻新品种（竹稻）示范奖补项目</t>
  </si>
  <si>
    <t>岚皋县西部皇田粮油有限公司</t>
  </si>
  <si>
    <t>依托岚皋县西部皇田粮油有限公司在蔺河镇建设水稻新品种（竹稻）示范种植基地50亩，示范展示水稻新品种3个以上，辐射带动实施水稻单产提升面积100亩；建设完成后补助10万元。</t>
  </si>
  <si>
    <t>竹稻基地建设支出</t>
  </si>
  <si>
    <t>2024年岚皋县种质资源建设项目（第2期）</t>
  </si>
  <si>
    <t>岚皋县农业科技服务中心</t>
  </si>
  <si>
    <t>蔺河镇草垭村</t>
  </si>
  <si>
    <t>完成30亩岚皋县种质资源建设项目第2期项目内容。其中包括土地租赁、基地排水及基地内生产道路、育苗大棚、大棚内配套设施、喷灌设备、蔬菜老品种收集≥30个、太阳能杀虫灯、太阳能路灯、监控设施等设备及相应附属工程建设。</t>
  </si>
  <si>
    <t>种植资源圃厂房、配套设施及老品种收集支出</t>
  </si>
  <si>
    <t>佐龙镇佐龙村壮大村集体项目</t>
  </si>
  <si>
    <t>岚皋县佐龙镇佐龙村股份经济合作社</t>
  </si>
  <si>
    <t>佐龙镇佐龙村</t>
  </si>
  <si>
    <t>依托佐龙镇佐龙村股份经济合作社，建设铁皮石斛深加工厂1个,购置烘干机一套、磨粉机一套、枫斗包装机一套，包装礼盒一批。</t>
  </si>
  <si>
    <t>铁皮石斛加工设施购置</t>
  </si>
  <si>
    <t>石门镇新生村壮大村集体经济项目</t>
  </si>
  <si>
    <t>岚皋县石门镇新生村股份经济合作社</t>
  </si>
  <si>
    <t>石门镇新生村</t>
  </si>
  <si>
    <t>石门镇新生村壮大村集体项目，管护提升黄花300亩，配套黄花保鲜冷冻设备套，升级黄花杀青及烘烤设备一套。</t>
  </si>
  <si>
    <t>黄花加工储存设备购买及建园</t>
  </si>
  <si>
    <t>滔河镇双向村壮大村集体项目</t>
  </si>
  <si>
    <t>岚皋县滔河镇双向村股份经济合作社</t>
  </si>
  <si>
    <t>滔河镇双向村</t>
  </si>
  <si>
    <t>依托滔河镇双向村股份经济合作社，管护提升五味子150亩。</t>
  </si>
  <si>
    <t>购买苗木、肥料，基地建设相关</t>
  </si>
  <si>
    <t>大道河镇月池台村壮大村集体项目</t>
  </si>
  <si>
    <t>岚皋县大道河镇月池台村股份经济合作社</t>
  </si>
  <si>
    <t>大道河镇月池台村</t>
  </si>
  <si>
    <t>依托大道河镇月池台村股份经济合作社，补植补造柑橘100亩，平均每亩补植不低于40株；对月池台村胶腊坡及石门滩等桔园200亩进行提质增效（施肥、修剪、除草、防虫等）。</t>
  </si>
  <si>
    <t>柑橘苗木及肥料购置</t>
  </si>
  <si>
    <t>佐龙镇远景村壮大村集体项目</t>
  </si>
  <si>
    <t>岚皋县佐龙镇远景村股份经济合作社</t>
  </si>
  <si>
    <t>佐龙镇远景村</t>
  </si>
  <si>
    <t>依托佐龙镇远景股份经济合作社，建设桐油加工厂1个。</t>
  </si>
  <si>
    <t>桐油加工设备购置</t>
  </si>
  <si>
    <t>民主镇田湾村壮大村集体项目</t>
  </si>
  <si>
    <t>岚皋县民主镇田湾村股份经济合作社</t>
  </si>
  <si>
    <t>民主镇田湾村</t>
  </si>
  <si>
    <t>依托民主镇田湾村股份经济合作社，建设“非遗苕糖”展示馆1个。</t>
  </si>
  <si>
    <t>建设非遗展示馆80平方米，标识体系1套。</t>
  </si>
  <si>
    <t>农产品展销对接推广项目</t>
  </si>
  <si>
    <t>城关镇</t>
  </si>
  <si>
    <t>2024年中国农民丰收节暨陕西安康稻鱼丰收节活动前期筹备各项工作。</t>
  </si>
  <si>
    <t>与安农计财〔2024〕14号下达的市场营销（特色农产品展销与产销对接）资金20万元合并用于2024年中国农民丰收节暨陕西安康稻鱼丰收节系列活动</t>
  </si>
  <si>
    <t>岚皋魔芋品牌建设项目</t>
  </si>
  <si>
    <t>岚皋县</t>
  </si>
  <si>
    <t>岚皋魔芋即食产品申报2024年美国巴拿马太平洋万国博览会金奖。</t>
  </si>
  <si>
    <t>品牌建设、宣传</t>
  </si>
  <si>
    <t>二、千亿级设施农业</t>
  </si>
  <si>
    <t>城关镇永丰村试验示范推广项目</t>
  </si>
  <si>
    <t>岚皋县城关镇永丰村股份经济合作社</t>
  </si>
  <si>
    <t>管护提升百合种植园80亩，建设魔芋种植新技术示范点50亩。</t>
  </si>
  <si>
    <t>购买苗木、肥料等基地建设相关支出</t>
  </si>
  <si>
    <t>三、渔业绿色发展</t>
  </si>
  <si>
    <t>数字渔业项目</t>
  </si>
  <si>
    <t>岚皋县畜牧兽医中心</t>
  </si>
  <si>
    <t>城关镇文化广场</t>
  </si>
  <si>
    <t>依托岚皋县农产品质量安全监管平台，建设水产品溯源信息系统，完善相关配套。</t>
  </si>
  <si>
    <t>数字渔业的相关配套建设</t>
  </si>
  <si>
    <t>冷水鱼新品种引进项目</t>
  </si>
  <si>
    <t>岚皋县绿水生态农业有限责任公司</t>
  </si>
  <si>
    <t>孟石岭镇田坝村</t>
  </si>
  <si>
    <r>
      <rPr>
        <sz val="18"/>
        <rFont val="仿宋_GB2312"/>
        <charset val="134"/>
      </rPr>
      <t>改造养殖鱼池3000</t>
    </r>
    <r>
      <rPr>
        <sz val="18"/>
        <rFont val="Segoe UI Symbol"/>
        <charset val="134"/>
      </rPr>
      <t>㎡</t>
    </r>
    <r>
      <rPr>
        <sz val="18"/>
        <rFont val="仿宋_GB2312"/>
        <charset val="134"/>
      </rPr>
      <t>，完善尾水处理设施，引进新品种鳟鱼全雌1号3万尾，开展适应性试养。</t>
    </r>
  </si>
  <si>
    <t>养殖鱼池改造、尾水处理设施完善、新品种引进和试养</t>
  </si>
  <si>
    <t>四、长江禁捕</t>
  </si>
  <si>
    <t>长江禁捕管护服务</t>
  </si>
  <si>
    <t>岚皋县农业综合执法大队</t>
  </si>
  <si>
    <t>建立护渔员队伍 19人以上；开展有奖举报宣传、奖励。</t>
  </si>
  <si>
    <t>协助巡护队伍建设，有奖举报</t>
  </si>
  <si>
    <t>长江禁捕管护服务（长江水生生物监测）</t>
  </si>
  <si>
    <t>负责大道河汉江流域水生生物监测点位的数据监测和系统上传，做好长江水生生物监测。</t>
  </si>
  <si>
    <t>长江水生生物监测</t>
  </si>
  <si>
    <t>长江禁捕专项执法</t>
  </si>
  <si>
    <t>安装25套视频监控设备。</t>
  </si>
  <si>
    <t>渔政执法装备建设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</si>
</sst>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等线"/>
      <charset val="134"/>
      <scheme val="minor"/>
    </font>
    <font>
      <sz val="28"/>
      <name val="宋体"/>
      <charset val="134"/>
    </font>
    <font>
      <sz val="16"/>
      <name val="宋体"/>
      <charset val="134"/>
    </font>
    <font>
      <b/>
      <sz val="16"/>
      <name val="宋体"/>
      <charset val="134"/>
    </font>
    <font>
      <sz val="16"/>
      <color rgb="FFFF0000"/>
      <name val="宋体"/>
      <charset val="134"/>
    </font>
    <font>
      <b/>
      <sz val="16"/>
      <color rgb="FFFF0000"/>
      <name val="宋体"/>
      <charset val="134"/>
    </font>
    <font>
      <sz val="18"/>
      <color theme="1"/>
      <name val="仿宋_GB2312"/>
      <charset val="134"/>
    </font>
    <font>
      <b/>
      <sz val="11"/>
      <name val="等线"/>
      <charset val="134"/>
      <scheme val="minor"/>
    </font>
    <font>
      <sz val="12"/>
      <name val="宋体"/>
      <charset val="134"/>
    </font>
    <font>
      <sz val="14"/>
      <name val="宋体"/>
      <charset val="134"/>
    </font>
    <font>
      <sz val="11"/>
      <name val="等线"/>
      <charset val="134"/>
      <scheme val="minor"/>
    </font>
    <font>
      <sz val="28"/>
      <name val="方正小标宋简体"/>
      <charset val="134"/>
    </font>
    <font>
      <b/>
      <sz val="18"/>
      <name val="黑体"/>
      <charset val="134"/>
    </font>
    <font>
      <b/>
      <sz val="16"/>
      <name val="黑体"/>
      <charset val="134"/>
    </font>
    <font>
      <sz val="18"/>
      <name val="仿宋_GB2312"/>
      <charset val="134"/>
    </font>
    <font>
      <sz val="16"/>
      <name val="仿宋_GB2312"/>
      <charset val="134"/>
    </font>
    <font>
      <sz val="16"/>
      <color theme="1"/>
      <name val="仿宋_GB2312"/>
      <charset val="134"/>
    </font>
    <font>
      <sz val="18"/>
      <color theme="1"/>
      <name val="仿宋_GB2312"/>
      <charset val="134"/>
    </font>
    <font>
      <sz val="16"/>
      <color theme="1"/>
      <name val="仿宋_GB2312"/>
      <charset val="134"/>
    </font>
    <font>
      <sz val="18"/>
      <name val="仿宋_GB2312"/>
      <charset val="134"/>
    </font>
    <font>
      <sz val="18"/>
      <name val="黑体"/>
      <charset val="134"/>
    </font>
    <font>
      <b/>
      <sz val="16"/>
      <color theme="1"/>
      <name val="黑体"/>
      <charset val="134"/>
    </font>
    <font>
      <b/>
      <sz val="12"/>
      <name val="宋体"/>
      <charset val="134"/>
    </font>
    <font>
      <b/>
      <sz val="14"/>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8"/>
      <name val="Segoe UI Symbo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1" fillId="0" borderId="0" applyNumberFormat="0" applyFill="0" applyBorder="0" applyAlignment="0" applyProtection="0">
      <alignment vertical="center"/>
    </xf>
    <xf numFmtId="0" fontId="32" fillId="3" borderId="10" applyNumberFormat="0" applyAlignment="0" applyProtection="0">
      <alignment vertical="center"/>
    </xf>
    <xf numFmtId="0" fontId="33" fillId="4" borderId="11" applyNumberFormat="0" applyAlignment="0" applyProtection="0">
      <alignment vertical="center"/>
    </xf>
    <xf numFmtId="0" fontId="34" fillId="4" borderId="10" applyNumberFormat="0" applyAlignment="0" applyProtection="0">
      <alignment vertical="center"/>
    </xf>
    <xf numFmtId="0" fontId="35" fillId="5" borderId="12" applyNumberFormat="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8" fillId="0" borderId="0">
      <alignment vertical="center"/>
    </xf>
  </cellStyleXfs>
  <cellXfs count="59">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vertical="center" wrapText="1"/>
    </xf>
    <xf numFmtId="0" fontId="10" fillId="0" borderId="0" xfId="0" applyFont="1">
      <alignment vertical="center"/>
    </xf>
    <xf numFmtId="0" fontId="11"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49"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2" xfId="49"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4" fillId="0" borderId="2" xfId="0" applyFont="1" applyBorder="1" applyAlignment="1">
      <alignment horizontal="left" vertical="center" wrapText="1"/>
    </xf>
    <xf numFmtId="0" fontId="1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15" fillId="0" borderId="2" xfId="0" applyFont="1" applyBorder="1" applyAlignment="1">
      <alignment horizontal="left" vertical="center" wrapText="1"/>
    </xf>
    <xf numFmtId="0" fontId="16" fillId="0" borderId="2" xfId="0" applyFont="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0" fontId="12" fillId="0" borderId="2" xfId="0" applyFont="1" applyBorder="1" applyAlignment="1">
      <alignment horizontal="left" vertical="center" wrapText="1"/>
    </xf>
    <xf numFmtId="0" fontId="20" fillId="0" borderId="2" xfId="0" applyFont="1" applyBorder="1" applyAlignment="1">
      <alignment horizontal="left" vertical="center" wrapText="1"/>
    </xf>
    <xf numFmtId="0" fontId="20"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left" vertical="center"/>
    </xf>
    <xf numFmtId="10" fontId="6" fillId="0" borderId="2" xfId="0" applyNumberFormat="1" applyFont="1" applyBorder="1" applyAlignment="1">
      <alignment horizontal="center" vertical="center" wrapText="1"/>
    </xf>
    <xf numFmtId="0" fontId="21" fillId="0" borderId="2" xfId="0" applyFont="1" applyBorder="1" applyAlignment="1">
      <alignment horizontal="left" vertical="center"/>
    </xf>
    <xf numFmtId="0" fontId="22" fillId="0" borderId="2" xfId="0" applyFont="1" applyBorder="1" applyAlignment="1">
      <alignment horizontal="left" vertical="center" wrapText="1"/>
    </xf>
    <xf numFmtId="0" fontId="22"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15" fillId="0" borderId="2" xfId="49" applyFont="1" applyBorder="1" applyAlignment="1">
      <alignment horizontal="center" vertical="center" wrapText="1"/>
    </xf>
    <xf numFmtId="0" fontId="16" fillId="0" borderId="2" xfId="49" applyFont="1" applyBorder="1" applyAlignment="1">
      <alignment horizontal="center" vertical="center" wrapText="1"/>
    </xf>
    <xf numFmtId="0" fontId="14" fillId="0" borderId="2" xfId="49" applyFont="1" applyBorder="1" applyAlignment="1">
      <alignment horizontal="left" vertical="center" wrapText="1"/>
    </xf>
    <xf numFmtId="0" fontId="14" fillId="0" borderId="2" xfId="49" applyFont="1" applyBorder="1" applyAlignment="1">
      <alignment horizontal="center" vertical="center" wrapText="1"/>
    </xf>
    <xf numFmtId="0" fontId="20" fillId="0" borderId="2" xfId="0" applyFont="1" applyBorder="1" applyAlignment="1">
      <alignment vertical="center" wrapText="1"/>
    </xf>
    <xf numFmtId="0" fontId="10" fillId="0" borderId="2" xfId="0" applyFont="1" applyBorder="1" applyAlignment="1">
      <alignment vertical="center" wrapText="1"/>
    </xf>
    <xf numFmtId="0" fontId="19" fillId="0" borderId="2" xfId="0" applyFont="1" applyBorder="1" applyAlignment="1">
      <alignment vertical="center" wrapText="1"/>
    </xf>
    <xf numFmtId="0" fontId="7" fillId="0" borderId="2" xfId="0" applyFont="1" applyBorder="1" applyAlignment="1">
      <alignment vertical="center" wrapText="1"/>
    </xf>
    <xf numFmtId="0" fontId="14" fillId="0" borderId="2" xfId="0" applyFont="1" applyBorder="1" applyAlignment="1">
      <alignment vertical="center" wrapText="1"/>
    </xf>
    <xf numFmtId="0" fontId="15" fillId="0" borderId="2"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abSelected="1" zoomScale="55" zoomScaleNormal="55" topLeftCell="A7" workbookViewId="0">
      <selection activeCell="E16" sqref="E16"/>
    </sheetView>
  </sheetViews>
  <sheetFormatPr defaultColWidth="9" defaultRowHeight="18.75"/>
  <cols>
    <col min="1" max="1" width="7" style="9" customWidth="1"/>
    <col min="2" max="2" width="31" style="9" customWidth="1"/>
    <col min="3" max="3" width="34.75" style="9" customWidth="1"/>
    <col min="4" max="4" width="19.375" style="9" customWidth="1"/>
    <col min="5" max="5" width="78.375" style="9" customWidth="1"/>
    <col min="6" max="7" width="11.875" style="9" customWidth="1"/>
    <col min="8" max="8" width="11.875" style="10" customWidth="1"/>
    <col min="9" max="9" width="30.125" style="11" customWidth="1"/>
    <col min="10" max="16384" width="9" style="12"/>
  </cols>
  <sheetData>
    <row r="1" s="1" customFormat="1" ht="50.25" customHeight="1" spans="1:9">
      <c r="A1" s="13" t="s">
        <v>0</v>
      </c>
      <c r="B1" s="13"/>
      <c r="C1" s="13"/>
      <c r="D1" s="13"/>
      <c r="E1" s="13"/>
      <c r="F1" s="13"/>
      <c r="G1" s="13"/>
      <c r="H1" s="13"/>
      <c r="I1" s="13"/>
    </row>
    <row r="2" s="2" customFormat="1" ht="35.25" customHeight="1" spans="1:9">
      <c r="A2" s="14" t="s">
        <v>1</v>
      </c>
      <c r="B2" s="14" t="s">
        <v>2</v>
      </c>
      <c r="C2" s="15" t="s">
        <v>3</v>
      </c>
      <c r="D2" s="15" t="s">
        <v>4</v>
      </c>
      <c r="E2" s="14" t="s">
        <v>5</v>
      </c>
      <c r="F2" s="14" t="s">
        <v>6</v>
      </c>
      <c r="G2" s="14"/>
      <c r="H2" s="14"/>
      <c r="I2" s="15" t="s">
        <v>7</v>
      </c>
    </row>
    <row r="3" s="2" customFormat="1" ht="51.75" customHeight="1" spans="1:9">
      <c r="A3" s="14"/>
      <c r="B3" s="14"/>
      <c r="C3" s="15"/>
      <c r="D3" s="15"/>
      <c r="E3" s="14"/>
      <c r="F3" s="14" t="s">
        <v>8</v>
      </c>
      <c r="G3" s="16" t="s">
        <v>9</v>
      </c>
      <c r="H3" s="14" t="s">
        <v>10</v>
      </c>
      <c r="I3" s="15"/>
    </row>
    <row r="4" s="2" customFormat="1" ht="3.75" customHeight="1" spans="1:9">
      <c r="A4" s="14"/>
      <c r="B4" s="14"/>
      <c r="C4" s="15"/>
      <c r="D4" s="15"/>
      <c r="E4" s="14"/>
      <c r="F4" s="14"/>
      <c r="G4" s="17"/>
      <c r="H4" s="14"/>
      <c r="I4" s="15"/>
    </row>
    <row r="5" s="2" customFormat="1" ht="51.75" customHeight="1" spans="1:9">
      <c r="A5" s="18" t="s">
        <v>8</v>
      </c>
      <c r="B5" s="19"/>
      <c r="C5" s="15"/>
      <c r="D5" s="15"/>
      <c r="E5" s="14"/>
      <c r="F5" s="14">
        <f>F6+F33+F35+F38</f>
        <v>1305</v>
      </c>
      <c r="G5" s="14">
        <f t="shared" ref="G5:H5" si="0">G6+G33+G35+G38</f>
        <v>815</v>
      </c>
      <c r="H5" s="14">
        <f t="shared" si="0"/>
        <v>490</v>
      </c>
      <c r="I5" s="15"/>
    </row>
    <row r="6" s="2" customFormat="1" ht="45.75" customHeight="1" spans="1:9">
      <c r="A6" s="20" t="s">
        <v>11</v>
      </c>
      <c r="B6" s="21"/>
      <c r="C6" s="22"/>
      <c r="D6" s="22"/>
      <c r="E6" s="23"/>
      <c r="F6" s="23">
        <f>SUM(F7:F32)</f>
        <v>1060</v>
      </c>
      <c r="G6" s="23">
        <f t="shared" ref="G6:H6" si="1">SUM(G7:G32)</f>
        <v>650</v>
      </c>
      <c r="H6" s="23">
        <f t="shared" si="1"/>
        <v>410</v>
      </c>
      <c r="I6" s="22"/>
    </row>
    <row r="7" s="2" customFormat="1" ht="80.1" customHeight="1" spans="1:9">
      <c r="A7" s="24">
        <v>1</v>
      </c>
      <c r="B7" s="25" t="s">
        <v>12</v>
      </c>
      <c r="C7" s="26" t="s">
        <v>13</v>
      </c>
      <c r="D7" s="24" t="s">
        <v>14</v>
      </c>
      <c r="E7" s="26" t="s">
        <v>15</v>
      </c>
      <c r="F7" s="25">
        <f>SUM(G7:H7)</f>
        <v>100</v>
      </c>
      <c r="G7" s="25">
        <v>30</v>
      </c>
      <c r="H7" s="25">
        <v>70</v>
      </c>
      <c r="I7" s="49" t="s">
        <v>16</v>
      </c>
    </row>
    <row r="8" s="2" customFormat="1" ht="90.95" customHeight="1" spans="1:9">
      <c r="A8" s="24">
        <v>2</v>
      </c>
      <c r="B8" s="27" t="s">
        <v>17</v>
      </c>
      <c r="C8" s="28" t="s">
        <v>18</v>
      </c>
      <c r="D8" s="29" t="s">
        <v>19</v>
      </c>
      <c r="E8" s="28" t="s">
        <v>20</v>
      </c>
      <c r="F8" s="25">
        <f t="shared" ref="F8:F32" si="2">SUM(G8:H8)</f>
        <v>30</v>
      </c>
      <c r="G8" s="27">
        <v>10</v>
      </c>
      <c r="H8" s="27">
        <v>20</v>
      </c>
      <c r="I8" s="50" t="s">
        <v>21</v>
      </c>
    </row>
    <row r="9" s="2" customFormat="1" ht="77.1" customHeight="1" spans="1:9">
      <c r="A9" s="24">
        <v>3</v>
      </c>
      <c r="B9" s="25" t="s">
        <v>22</v>
      </c>
      <c r="C9" s="30" t="s">
        <v>23</v>
      </c>
      <c r="D9" s="24" t="s">
        <v>24</v>
      </c>
      <c r="E9" s="26" t="s">
        <v>25</v>
      </c>
      <c r="F9" s="25">
        <f t="shared" si="2"/>
        <v>60</v>
      </c>
      <c r="G9" s="25">
        <v>20</v>
      </c>
      <c r="H9" s="25">
        <v>40</v>
      </c>
      <c r="I9" s="49" t="s">
        <v>26</v>
      </c>
    </row>
    <row r="10" s="3" customFormat="1" ht="95.1" customHeight="1" spans="1:9">
      <c r="A10" s="24">
        <v>4</v>
      </c>
      <c r="B10" s="24" t="s">
        <v>27</v>
      </c>
      <c r="C10" s="26" t="s">
        <v>28</v>
      </c>
      <c r="D10" s="24" t="s">
        <v>14</v>
      </c>
      <c r="E10" s="26" t="s">
        <v>29</v>
      </c>
      <c r="F10" s="25">
        <f t="shared" si="2"/>
        <v>100</v>
      </c>
      <c r="G10" s="24">
        <v>100</v>
      </c>
      <c r="H10" s="24"/>
      <c r="I10" s="24" t="s">
        <v>30</v>
      </c>
    </row>
    <row r="11" s="3" customFormat="1" ht="80.1" customHeight="1" spans="1:9">
      <c r="A11" s="24">
        <v>5</v>
      </c>
      <c r="B11" s="27" t="s">
        <v>31</v>
      </c>
      <c r="C11" s="31" t="s">
        <v>32</v>
      </c>
      <c r="D11" s="27" t="s">
        <v>33</v>
      </c>
      <c r="E11" s="27" t="s">
        <v>34</v>
      </c>
      <c r="F11" s="25">
        <f t="shared" si="2"/>
        <v>60</v>
      </c>
      <c r="G11" s="27">
        <v>20</v>
      </c>
      <c r="H11" s="27">
        <v>40</v>
      </c>
      <c r="I11" s="25" t="s">
        <v>35</v>
      </c>
    </row>
    <row r="12" s="3" customFormat="1" ht="85.5" customHeight="1" spans="1:9">
      <c r="A12" s="24">
        <v>6</v>
      </c>
      <c r="B12" s="31" t="s">
        <v>36</v>
      </c>
      <c r="C12" s="31" t="s">
        <v>37</v>
      </c>
      <c r="D12" s="27" t="s">
        <v>38</v>
      </c>
      <c r="E12" s="31" t="s">
        <v>39</v>
      </c>
      <c r="F12" s="25">
        <f t="shared" si="2"/>
        <v>30</v>
      </c>
      <c r="G12" s="27">
        <v>10</v>
      </c>
      <c r="H12" s="27">
        <v>20</v>
      </c>
      <c r="I12" s="25" t="s">
        <v>40</v>
      </c>
    </row>
    <row r="13" s="3" customFormat="1" ht="85.5" customHeight="1" spans="1:9">
      <c r="A13" s="24">
        <v>7</v>
      </c>
      <c r="B13" s="31" t="s">
        <v>41</v>
      </c>
      <c r="C13" s="31" t="s">
        <v>42</v>
      </c>
      <c r="D13" s="27" t="s">
        <v>43</v>
      </c>
      <c r="E13" s="31" t="s">
        <v>44</v>
      </c>
      <c r="F13" s="25">
        <f t="shared" si="2"/>
        <v>30</v>
      </c>
      <c r="G13" s="27">
        <v>10</v>
      </c>
      <c r="H13" s="27">
        <v>20</v>
      </c>
      <c r="I13" s="25" t="s">
        <v>40</v>
      </c>
    </row>
    <row r="14" s="3" customFormat="1" ht="85.5" customHeight="1" spans="1:9">
      <c r="A14" s="24">
        <v>8</v>
      </c>
      <c r="B14" s="31" t="s">
        <v>45</v>
      </c>
      <c r="C14" s="31" t="s">
        <v>46</v>
      </c>
      <c r="D14" s="27" t="s">
        <v>47</v>
      </c>
      <c r="E14" s="31" t="s">
        <v>48</v>
      </c>
      <c r="F14" s="25">
        <f t="shared" si="2"/>
        <v>30</v>
      </c>
      <c r="G14" s="27">
        <v>10</v>
      </c>
      <c r="H14" s="27">
        <v>20</v>
      </c>
      <c r="I14" s="25" t="s">
        <v>40</v>
      </c>
    </row>
    <row r="15" s="4" customFormat="1" ht="71.25" customHeight="1" spans="1:9">
      <c r="A15" s="24">
        <v>9</v>
      </c>
      <c r="B15" s="31" t="s">
        <v>49</v>
      </c>
      <c r="C15" s="31" t="s">
        <v>50</v>
      </c>
      <c r="D15" s="27" t="s">
        <v>51</v>
      </c>
      <c r="E15" s="31" t="s">
        <v>52</v>
      </c>
      <c r="F15" s="25">
        <f t="shared" si="2"/>
        <v>30</v>
      </c>
      <c r="G15" s="27">
        <v>10</v>
      </c>
      <c r="H15" s="27">
        <v>20</v>
      </c>
      <c r="I15" s="25" t="s">
        <v>53</v>
      </c>
    </row>
    <row r="16" s="5" customFormat="1" ht="87.95" customHeight="1" spans="1:9">
      <c r="A16" s="32">
        <v>10</v>
      </c>
      <c r="B16" s="32" t="s">
        <v>54</v>
      </c>
      <c r="C16" s="33" t="s">
        <v>55</v>
      </c>
      <c r="D16" s="32" t="s">
        <v>56</v>
      </c>
      <c r="E16" s="33" t="s">
        <v>57</v>
      </c>
      <c r="F16" s="34">
        <f t="shared" si="2"/>
        <v>90</v>
      </c>
      <c r="G16" s="32">
        <v>30</v>
      </c>
      <c r="H16" s="32">
        <v>60</v>
      </c>
      <c r="I16" s="32" t="s">
        <v>58</v>
      </c>
    </row>
    <row r="17" ht="75.75" customHeight="1" spans="1:9">
      <c r="A17" s="24">
        <v>11</v>
      </c>
      <c r="B17" s="24" t="s">
        <v>59</v>
      </c>
      <c r="C17" s="26" t="s">
        <v>60</v>
      </c>
      <c r="D17" s="24" t="s">
        <v>61</v>
      </c>
      <c r="E17" s="26" t="s">
        <v>62</v>
      </c>
      <c r="F17" s="25">
        <f t="shared" si="2"/>
        <v>90</v>
      </c>
      <c r="G17" s="24">
        <v>30</v>
      </c>
      <c r="H17" s="24">
        <v>60</v>
      </c>
      <c r="I17" s="51" t="s">
        <v>63</v>
      </c>
    </row>
    <row r="18" s="2" customFormat="1" ht="63" customHeight="1" spans="1:9">
      <c r="A18" s="24">
        <v>12</v>
      </c>
      <c r="B18" s="25" t="s">
        <v>64</v>
      </c>
      <c r="C18" s="30" t="s">
        <v>65</v>
      </c>
      <c r="D18" s="24" t="s">
        <v>66</v>
      </c>
      <c r="E18" s="26" t="s">
        <v>67</v>
      </c>
      <c r="F18" s="25">
        <f t="shared" si="2"/>
        <v>50</v>
      </c>
      <c r="G18" s="25">
        <v>50</v>
      </c>
      <c r="H18" s="25"/>
      <c r="I18" s="49" t="s">
        <v>68</v>
      </c>
    </row>
    <row r="19" s="2" customFormat="1" ht="63" customHeight="1" spans="1:9">
      <c r="A19" s="24">
        <v>13</v>
      </c>
      <c r="B19" s="25" t="s">
        <v>69</v>
      </c>
      <c r="C19" s="30" t="s">
        <v>65</v>
      </c>
      <c r="D19" s="24" t="s">
        <v>70</v>
      </c>
      <c r="E19" s="26" t="s">
        <v>71</v>
      </c>
      <c r="F19" s="25">
        <f t="shared" si="2"/>
        <v>5</v>
      </c>
      <c r="G19" s="25">
        <v>5</v>
      </c>
      <c r="H19" s="25"/>
      <c r="I19" s="49" t="s">
        <v>72</v>
      </c>
    </row>
    <row r="20" s="4" customFormat="1" ht="102" customHeight="1" spans="1:9">
      <c r="A20" s="24">
        <v>14</v>
      </c>
      <c r="B20" s="24" t="s">
        <v>73</v>
      </c>
      <c r="C20" s="26" t="s">
        <v>74</v>
      </c>
      <c r="D20" s="24" t="s">
        <v>75</v>
      </c>
      <c r="E20" s="26" t="s">
        <v>76</v>
      </c>
      <c r="F20" s="25">
        <f t="shared" si="2"/>
        <v>5</v>
      </c>
      <c r="G20" s="24">
        <v>5</v>
      </c>
      <c r="H20" s="24"/>
      <c r="I20" s="52" t="s">
        <v>63</v>
      </c>
    </row>
    <row r="21" s="3" customFormat="1" ht="79.5" customHeight="1" spans="1:9">
      <c r="A21" s="24">
        <v>15</v>
      </c>
      <c r="B21" s="24" t="s">
        <v>77</v>
      </c>
      <c r="C21" s="26" t="s">
        <v>78</v>
      </c>
      <c r="D21" s="24" t="s">
        <v>66</v>
      </c>
      <c r="E21" s="26" t="s">
        <v>79</v>
      </c>
      <c r="F21" s="25">
        <f t="shared" si="2"/>
        <v>10</v>
      </c>
      <c r="G21" s="24">
        <v>10</v>
      </c>
      <c r="H21" s="24"/>
      <c r="I21" s="24" t="s">
        <v>80</v>
      </c>
    </row>
    <row r="22" s="6" customFormat="1" ht="78.75" customHeight="1" spans="1:9">
      <c r="A22" s="32">
        <v>16</v>
      </c>
      <c r="B22" s="32" t="s">
        <v>81</v>
      </c>
      <c r="C22" s="33" t="s">
        <v>82</v>
      </c>
      <c r="D22" s="32" t="s">
        <v>47</v>
      </c>
      <c r="E22" s="33" t="s">
        <v>83</v>
      </c>
      <c r="F22" s="34">
        <f t="shared" si="2"/>
        <v>30</v>
      </c>
      <c r="G22" s="32">
        <v>10</v>
      </c>
      <c r="H22" s="32">
        <v>20</v>
      </c>
      <c r="I22" s="32" t="s">
        <v>84</v>
      </c>
    </row>
    <row r="23" s="6" customFormat="1" ht="129" customHeight="1" spans="1:9">
      <c r="A23" s="32">
        <v>17</v>
      </c>
      <c r="B23" s="32" t="s">
        <v>85</v>
      </c>
      <c r="C23" s="33" t="s">
        <v>86</v>
      </c>
      <c r="D23" s="32" t="s">
        <v>66</v>
      </c>
      <c r="E23" s="33" t="s">
        <v>87</v>
      </c>
      <c r="F23" s="34">
        <f t="shared" si="2"/>
        <v>30</v>
      </c>
      <c r="G23" s="32">
        <v>10</v>
      </c>
      <c r="H23" s="32">
        <v>20</v>
      </c>
      <c r="I23" s="32" t="s">
        <v>88</v>
      </c>
    </row>
    <row r="24" s="6" customFormat="1" ht="141.75" customHeight="1" spans="1:9">
      <c r="A24" s="32">
        <v>18</v>
      </c>
      <c r="B24" s="32" t="s">
        <v>89</v>
      </c>
      <c r="C24" s="33" t="s">
        <v>90</v>
      </c>
      <c r="D24" s="32" t="s">
        <v>91</v>
      </c>
      <c r="E24" s="33" t="s">
        <v>92</v>
      </c>
      <c r="F24" s="34">
        <f t="shared" si="2"/>
        <v>80</v>
      </c>
      <c r="G24" s="32">
        <v>80</v>
      </c>
      <c r="H24" s="32"/>
      <c r="I24" s="32" t="s">
        <v>93</v>
      </c>
    </row>
    <row r="25" s="3" customFormat="1" ht="108" customHeight="1" spans="1:9">
      <c r="A25" s="24">
        <v>19</v>
      </c>
      <c r="B25" s="24" t="s">
        <v>94</v>
      </c>
      <c r="C25" s="26" t="s">
        <v>95</v>
      </c>
      <c r="D25" s="24" t="s">
        <v>96</v>
      </c>
      <c r="E25" s="26" t="s">
        <v>97</v>
      </c>
      <c r="F25" s="25">
        <f t="shared" si="2"/>
        <v>10</v>
      </c>
      <c r="G25" s="24">
        <v>10</v>
      </c>
      <c r="H25" s="24"/>
      <c r="I25" s="24" t="s">
        <v>98</v>
      </c>
    </row>
    <row r="26" s="3" customFormat="1" ht="120.95" customHeight="1" spans="1:9">
      <c r="A26" s="24">
        <v>20</v>
      </c>
      <c r="B26" s="24" t="s">
        <v>99</v>
      </c>
      <c r="C26" s="26" t="s">
        <v>100</v>
      </c>
      <c r="D26" s="24" t="s">
        <v>101</v>
      </c>
      <c r="E26" s="26" t="s">
        <v>102</v>
      </c>
      <c r="F26" s="25">
        <f t="shared" si="2"/>
        <v>10</v>
      </c>
      <c r="G26" s="24">
        <v>10</v>
      </c>
      <c r="H26" s="24"/>
      <c r="I26" s="24" t="s">
        <v>103</v>
      </c>
    </row>
    <row r="27" s="4" customFormat="1" ht="81.95" customHeight="1" spans="1:9">
      <c r="A27" s="24">
        <v>21</v>
      </c>
      <c r="B27" s="24" t="s">
        <v>104</v>
      </c>
      <c r="C27" s="26" t="s">
        <v>105</v>
      </c>
      <c r="D27" s="24" t="s">
        <v>106</v>
      </c>
      <c r="E27" s="26" t="s">
        <v>107</v>
      </c>
      <c r="F27" s="25">
        <f t="shared" si="2"/>
        <v>10</v>
      </c>
      <c r="G27" s="24">
        <v>10</v>
      </c>
      <c r="H27" s="24"/>
      <c r="I27" s="24" t="s">
        <v>108</v>
      </c>
    </row>
    <row r="28" s="3" customFormat="1" ht="132.75" customHeight="1" spans="1:9">
      <c r="A28" s="24">
        <v>22</v>
      </c>
      <c r="B28" s="24" t="s">
        <v>109</v>
      </c>
      <c r="C28" s="26" t="s">
        <v>110</v>
      </c>
      <c r="D28" s="24" t="s">
        <v>111</v>
      </c>
      <c r="E28" s="26" t="s">
        <v>112</v>
      </c>
      <c r="F28" s="25">
        <f t="shared" si="2"/>
        <v>20</v>
      </c>
      <c r="G28" s="24">
        <v>20</v>
      </c>
      <c r="H28" s="24"/>
      <c r="I28" s="24" t="s">
        <v>113</v>
      </c>
    </row>
    <row r="29" s="3" customFormat="1" ht="84" customHeight="1" spans="1:9">
      <c r="A29" s="24">
        <v>23</v>
      </c>
      <c r="B29" s="24" t="s">
        <v>114</v>
      </c>
      <c r="C29" s="26" t="s">
        <v>115</v>
      </c>
      <c r="D29" s="24" t="s">
        <v>116</v>
      </c>
      <c r="E29" s="26" t="s">
        <v>117</v>
      </c>
      <c r="F29" s="25">
        <f t="shared" si="2"/>
        <v>20</v>
      </c>
      <c r="G29" s="24">
        <v>20</v>
      </c>
      <c r="H29" s="24"/>
      <c r="I29" s="24" t="s">
        <v>118</v>
      </c>
    </row>
    <row r="30" s="4" customFormat="1" ht="84" customHeight="1" spans="1:9">
      <c r="A30" s="24">
        <v>24</v>
      </c>
      <c r="B30" s="24" t="s">
        <v>119</v>
      </c>
      <c r="C30" s="26" t="s">
        <v>120</v>
      </c>
      <c r="D30" s="24" t="s">
        <v>121</v>
      </c>
      <c r="E30" s="26" t="s">
        <v>122</v>
      </c>
      <c r="F30" s="25">
        <f t="shared" si="2"/>
        <v>20</v>
      </c>
      <c r="G30" s="24">
        <v>20</v>
      </c>
      <c r="H30" s="24"/>
      <c r="I30" s="24" t="s">
        <v>123</v>
      </c>
    </row>
    <row r="31" s="4" customFormat="1" ht="204" customHeight="1" spans="1:9">
      <c r="A31" s="24">
        <v>25</v>
      </c>
      <c r="B31" s="24" t="s">
        <v>124</v>
      </c>
      <c r="C31" s="26" t="s">
        <v>28</v>
      </c>
      <c r="D31" s="35" t="s">
        <v>125</v>
      </c>
      <c r="E31" s="36" t="s">
        <v>126</v>
      </c>
      <c r="F31" s="25">
        <f t="shared" si="2"/>
        <v>30</v>
      </c>
      <c r="G31" s="24">
        <v>30</v>
      </c>
      <c r="H31" s="24"/>
      <c r="I31" s="36" t="s">
        <v>127</v>
      </c>
    </row>
    <row r="32" s="2" customFormat="1" ht="84" customHeight="1" spans="1:9">
      <c r="A32" s="24">
        <v>26</v>
      </c>
      <c r="B32" s="25" t="s">
        <v>128</v>
      </c>
      <c r="C32" s="30" t="s">
        <v>65</v>
      </c>
      <c r="D32" s="35" t="s">
        <v>129</v>
      </c>
      <c r="E32" s="26" t="s">
        <v>130</v>
      </c>
      <c r="F32" s="25">
        <f t="shared" si="2"/>
        <v>80</v>
      </c>
      <c r="G32" s="25">
        <v>80</v>
      </c>
      <c r="H32" s="25"/>
      <c r="I32" s="49" t="s">
        <v>131</v>
      </c>
    </row>
    <row r="33" ht="45.95" customHeight="1" spans="1:9">
      <c r="A33" s="37" t="s">
        <v>132</v>
      </c>
      <c r="B33" s="37"/>
      <c r="C33" s="38"/>
      <c r="D33" s="39"/>
      <c r="E33" s="39"/>
      <c r="F33" s="39">
        <f>SUM(F34)</f>
        <v>20</v>
      </c>
      <c r="G33" s="39">
        <f>SUM(G34)</f>
        <v>20</v>
      </c>
      <c r="H33" s="39"/>
      <c r="I33" s="53"/>
    </row>
    <row r="34" s="4" customFormat="1" ht="105.95" customHeight="1" spans="1:9">
      <c r="A34" s="24">
        <v>27</v>
      </c>
      <c r="B34" s="24" t="s">
        <v>133</v>
      </c>
      <c r="C34" s="26" t="s">
        <v>134</v>
      </c>
      <c r="D34" s="24" t="s">
        <v>70</v>
      </c>
      <c r="E34" s="26" t="s">
        <v>135</v>
      </c>
      <c r="F34" s="24">
        <v>20</v>
      </c>
      <c r="G34" s="24">
        <v>20</v>
      </c>
      <c r="H34" s="24"/>
      <c r="I34" s="24" t="s">
        <v>136</v>
      </c>
    </row>
    <row r="35" ht="44.25" customHeight="1" spans="1:9">
      <c r="A35" s="37" t="s">
        <v>137</v>
      </c>
      <c r="B35" s="37"/>
      <c r="C35" s="40"/>
      <c r="D35" s="41"/>
      <c r="E35" s="41"/>
      <c r="F35" s="39">
        <f>SUM(F36:F37)</f>
        <v>170</v>
      </c>
      <c r="G35" s="39">
        <f>SUM(G36:G37)</f>
        <v>90</v>
      </c>
      <c r="H35" s="39">
        <f>SUM(H36:H37)</f>
        <v>80</v>
      </c>
      <c r="I35" s="54"/>
    </row>
    <row r="36" s="7" customFormat="1" ht="63" customHeight="1" spans="1:9">
      <c r="A36" s="42">
        <v>28</v>
      </c>
      <c r="B36" s="29" t="s">
        <v>138</v>
      </c>
      <c r="C36" s="43" t="s">
        <v>139</v>
      </c>
      <c r="D36" s="42" t="s">
        <v>140</v>
      </c>
      <c r="E36" s="28" t="s">
        <v>141</v>
      </c>
      <c r="F36" s="42">
        <f>SUM(G36:H36)</f>
        <v>50</v>
      </c>
      <c r="G36" s="42">
        <v>50</v>
      </c>
      <c r="H36" s="44"/>
      <c r="I36" s="28" t="s">
        <v>142</v>
      </c>
    </row>
    <row r="37" ht="85.5" customHeight="1" spans="1:9">
      <c r="A37" s="24">
        <v>29</v>
      </c>
      <c r="B37" s="24" t="s">
        <v>143</v>
      </c>
      <c r="C37" s="26" t="s">
        <v>144</v>
      </c>
      <c r="D37" s="24" t="s">
        <v>145</v>
      </c>
      <c r="E37" s="26" t="s">
        <v>146</v>
      </c>
      <c r="F37" s="24">
        <v>120</v>
      </c>
      <c r="G37" s="24">
        <v>40</v>
      </c>
      <c r="H37" s="24">
        <v>80</v>
      </c>
      <c r="I37" s="55" t="s">
        <v>147</v>
      </c>
    </row>
    <row r="38" s="8" customFormat="1" ht="40.5" customHeight="1" spans="1:9">
      <c r="A38" s="45" t="s">
        <v>148</v>
      </c>
      <c r="B38" s="45"/>
      <c r="C38" s="46"/>
      <c r="D38" s="47"/>
      <c r="E38" s="26"/>
      <c r="F38" s="24">
        <f>SUM(F39:F41)</f>
        <v>55</v>
      </c>
      <c r="G38" s="24">
        <f>SUM(G39:G41)</f>
        <v>55</v>
      </c>
      <c r="H38" s="48"/>
      <c r="I38" s="56"/>
    </row>
    <row r="39" ht="50.25" customHeight="1" spans="1:9">
      <c r="A39" s="25">
        <v>30</v>
      </c>
      <c r="B39" s="25" t="s">
        <v>149</v>
      </c>
      <c r="C39" s="30" t="s">
        <v>150</v>
      </c>
      <c r="D39" s="25" t="s">
        <v>129</v>
      </c>
      <c r="E39" s="26" t="s">
        <v>151</v>
      </c>
      <c r="F39" s="24">
        <v>20</v>
      </c>
      <c r="G39" s="24">
        <v>20</v>
      </c>
      <c r="H39" s="48"/>
      <c r="I39" s="57" t="s">
        <v>152</v>
      </c>
    </row>
    <row r="40" ht="54.75" customHeight="1" spans="1:9">
      <c r="A40" s="25">
        <v>31</v>
      </c>
      <c r="B40" s="25" t="s">
        <v>153</v>
      </c>
      <c r="C40" s="43" t="s">
        <v>139</v>
      </c>
      <c r="D40" s="25" t="s">
        <v>129</v>
      </c>
      <c r="E40" s="26" t="s">
        <v>154</v>
      </c>
      <c r="F40" s="24">
        <v>10</v>
      </c>
      <c r="G40" s="24">
        <v>10</v>
      </c>
      <c r="H40" s="25"/>
      <c r="I40" s="58" t="s">
        <v>155</v>
      </c>
    </row>
    <row r="41" ht="43.5" customHeight="1" spans="1:9">
      <c r="A41" s="25">
        <v>32</v>
      </c>
      <c r="B41" s="25" t="s">
        <v>156</v>
      </c>
      <c r="C41" s="30" t="s">
        <v>150</v>
      </c>
      <c r="D41" s="25" t="s">
        <v>129</v>
      </c>
      <c r="E41" s="26" t="s">
        <v>157</v>
      </c>
      <c r="F41" s="24">
        <v>25</v>
      </c>
      <c r="G41" s="24">
        <v>25</v>
      </c>
      <c r="H41" s="25"/>
      <c r="I41" s="58" t="s">
        <v>158</v>
      </c>
    </row>
  </sheetData>
  <mergeCells count="16">
    <mergeCell ref="A1:I1"/>
    <mergeCell ref="F2:H2"/>
    <mergeCell ref="A5:B5"/>
    <mergeCell ref="A6:B6"/>
    <mergeCell ref="A33:B33"/>
    <mergeCell ref="A35:B35"/>
    <mergeCell ref="A38:B38"/>
    <mergeCell ref="A2:A4"/>
    <mergeCell ref="B2:B4"/>
    <mergeCell ref="C2:C4"/>
    <mergeCell ref="D2:D4"/>
    <mergeCell ref="E2:E4"/>
    <mergeCell ref="F3:F4"/>
    <mergeCell ref="G3:G4"/>
    <mergeCell ref="H3:H4"/>
    <mergeCell ref="I2:I4"/>
  </mergeCells>
  <pageMargins left="0.747916666666667" right="0.747916666666667" top="0.984027777777778" bottom="0.984027777777778" header="0.511805555555556" footer="0.511805555555556"/>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第三批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WPS_1665049230</cp:lastModifiedBy>
  <dcterms:created xsi:type="dcterms:W3CDTF">2024-10-16T09:09:00Z</dcterms:created>
  <cp:lastPrinted>2024-10-23T06:56:00Z</cp:lastPrinted>
  <dcterms:modified xsi:type="dcterms:W3CDTF">2024-10-25T00:24:58Z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940E7F12F5DD4BE8A1C26A8E66AF46FC_13</vt:lpwstr>
  </property>
  <property fmtid="{D5CDD505-2E9C-101B-9397-08002B2CF9AE}" pid="3" name="KSOProductBuildVer">
    <vt:lpwstr>2052-12.1.0.16929</vt:lpwstr>
  </property>
</Properties>
</file>