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55" activeTab="0"/>
  </bookViews>
  <sheets>
    <sheet name="改 (2)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<sst xmlns="http://schemas.openxmlformats.org/spreadsheetml/2006/main" count="65" uniqueCount="46">
  <si>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岚皋县调整后2016-2018年度移民搬迁任务计划表</t>
  </si>
  <si>
    <t>序号</t>
  </si>
  <si>
    <t>镇名</t>
  </si>
  <si>
    <t>易地扶贫搬迁</t>
  </si>
  <si>
    <t>避灾生态搬迁</t>
  </si>
  <si>
    <t>合计</t>
  </si>
  <si>
    <t>2016年</t>
  </si>
  <si>
    <t>2017年</t>
  </si>
  <si>
    <t>2018年</t>
  </si>
  <si>
    <t>2016年已下达</t>
  </si>
  <si>
    <t>本次下达</t>
  </si>
  <si>
    <t>户数</t>
  </si>
  <si>
    <t>人数</t>
  </si>
  <si>
    <t>小计</t>
  </si>
  <si>
    <t>其中</t>
  </si>
  <si>
    <t>2018年第一批</t>
  </si>
  <si>
    <t>集中安置</t>
  </si>
  <si>
    <t>分散安置</t>
  </si>
  <si>
    <t>避灾搬迁</t>
  </si>
  <si>
    <t>生态搬迁</t>
  </si>
  <si>
    <t xml:space="preserve">避灾搬迁  </t>
  </si>
  <si>
    <t>备注</t>
  </si>
  <si>
    <t>城关镇</t>
  </si>
  <si>
    <t>爱国村1户1人、春光村3户4人、东风村10户30人、耳扒村1户2人、梨树村3户8人、联春村4户14人、六口村3户3人、茅坪村3户5人、水田村1户2人、四坪社区2户6人、万家村1户3人、新春村14户37人、竹林村1户6人</t>
  </si>
  <si>
    <t>大道河镇</t>
  </si>
  <si>
    <t>堰门镇</t>
  </si>
  <si>
    <t>进步村5户17人、隆兴村15户47人、青春村6户22人、瑞金村32户103人、团员村4户14人、堰门村12户38人、长征村8户28人、中武村6户17人</t>
  </si>
  <si>
    <t>官元镇</t>
  </si>
  <si>
    <t>陈耳村8户29人、二郎村1户4人、龙板营村4户21人、龙洞村3户10人、团兴村3户8人</t>
  </si>
  <si>
    <t>石门镇</t>
  </si>
  <si>
    <t>大河村2户6人、平安村1户3人</t>
  </si>
  <si>
    <t>佐龙镇</t>
  </si>
  <si>
    <t>黄兴村3户11人、远景村1户3人、佐龙村1户5人</t>
  </si>
  <si>
    <t>蔺河镇</t>
  </si>
  <si>
    <t>草垭村6户18人、大湾村7户24人、和平村1户2人、棋盘村2户10人、新建村5户14人</t>
  </si>
  <si>
    <t>滔河镇</t>
  </si>
  <si>
    <t>柏坪村1户3人、葵花村1户3人、泥坪村1户4人、漆扒村1户2人、双向村2户9人</t>
  </si>
  <si>
    <t>南宫山镇</t>
  </si>
  <si>
    <t>红日村4户14人、宏大村4户16人、花里村3户7人、龙安村4户12人、佘梁村1户2人、西河村2户3人、溢河村2户4人</t>
  </si>
  <si>
    <t>孟石岭镇</t>
  </si>
  <si>
    <t>柏杨林村1户2人、草坪村1户1人、丰景村2户10人、九台村4户6人、前进村3户8人、田坝村1户2人、武学村11户24人、易坪村1户2人</t>
  </si>
  <si>
    <t>四季镇</t>
  </si>
  <si>
    <t>民主镇</t>
  </si>
  <si>
    <t>德胜村2户4人、光荣村24户73人、红星村5户31人、兰家坝村3户8人、柳林村8户18人、马安村14户27人、庙坝村26户58人、农田社区4户4人、狮子村1户5人、五一村1户2人、先进村3户13人、新风村7户21人、新喜村11户18人、银米村1户1人、银盘村6户6人、永红村2户8人、枣树村2户4人、榨溪村1户3人</t>
  </si>
  <si>
    <t>合  计</t>
  </si>
  <si>
    <t>说明：易地扶贫搬迁以搬迁人口为指标进行考核；同步搬迁以搬迁户数为指标进行考核。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</si>
</sst>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left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63" applyNumberFormat="1" applyFont="1" applyFill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修改 (2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SheetLayoutView="100" workbookViewId="0" topLeftCell="B10">
      <selection activeCell="O13" sqref="O13"/>
    </sheetView>
  </sheetViews>
  <sheetFormatPr defaultColWidth="8.8515625" defaultRowHeight="15"/>
  <cols>
    <col min="1" max="1" width="6.28125" style="0" customWidth="1"/>
    <col min="2" max="2" width="10.7109375" style="0" customWidth="1"/>
    <col min="3" max="3" width="6.00390625" style="3" customWidth="1"/>
    <col min="4" max="4" width="7.140625" style="3" customWidth="1"/>
    <col min="5" max="7" width="6.00390625" style="3" customWidth="1"/>
    <col min="8" max="8" width="7.140625" style="3" customWidth="1"/>
    <col min="9" max="9" width="6.00390625" style="3" customWidth="1"/>
    <col min="10" max="10" width="7.140625" style="3" customWidth="1"/>
    <col min="11" max="11" width="6.00390625" style="3" customWidth="1"/>
    <col min="12" max="12" width="7.140625" style="3" customWidth="1"/>
    <col min="13" max="14" width="6.00390625" style="3" customWidth="1"/>
    <col min="15" max="15" width="36.28125" style="4" customWidth="1"/>
    <col min="16" max="16" width="6.140625" style="3" customWidth="1"/>
    <col min="17" max="21" width="6.140625" style="0" customWidth="1"/>
  </cols>
  <sheetData>
    <row r="1" spans="1:2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8"/>
      <c r="P1" s="5"/>
      <c r="Q1" s="5"/>
      <c r="R1" s="5"/>
      <c r="S1" s="5"/>
      <c r="T1" s="5"/>
      <c r="U1" s="5"/>
    </row>
    <row r="2" spans="1:21" s="1" customFormat="1" ht="24.75" customHeight="1">
      <c r="A2" s="6" t="s">
        <v>1</v>
      </c>
      <c r="B2" s="6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9"/>
      <c r="P2" s="10" t="s">
        <v>4</v>
      </c>
      <c r="Q2" s="35"/>
      <c r="R2" s="35"/>
      <c r="S2" s="35"/>
      <c r="T2" s="35"/>
      <c r="U2" s="35"/>
    </row>
    <row r="3" spans="1:21" s="1" customFormat="1" ht="21" customHeight="1">
      <c r="A3" s="9"/>
      <c r="B3" s="9"/>
      <c r="C3" s="10" t="s">
        <v>5</v>
      </c>
      <c r="D3" s="10"/>
      <c r="E3" s="10" t="s">
        <v>6</v>
      </c>
      <c r="F3" s="10"/>
      <c r="G3" s="10" t="s">
        <v>7</v>
      </c>
      <c r="H3" s="10"/>
      <c r="I3" s="20" t="s">
        <v>8</v>
      </c>
      <c r="J3" s="21"/>
      <c r="K3" s="21"/>
      <c r="L3" s="21"/>
      <c r="M3" s="21"/>
      <c r="N3" s="21"/>
      <c r="O3" s="22"/>
      <c r="P3" s="23" t="s">
        <v>5</v>
      </c>
      <c r="Q3" s="10" t="s">
        <v>9</v>
      </c>
      <c r="R3" s="10"/>
      <c r="S3" s="10" t="s">
        <v>10</v>
      </c>
      <c r="T3" s="10"/>
      <c r="U3" s="10"/>
    </row>
    <row r="4" spans="1:21" s="1" customFormat="1" ht="28.5" customHeight="1">
      <c r="A4" s="9"/>
      <c r="B4" s="9"/>
      <c r="C4" s="11" t="s">
        <v>11</v>
      </c>
      <c r="D4" s="11" t="s">
        <v>12</v>
      </c>
      <c r="E4" s="11" t="s">
        <v>11</v>
      </c>
      <c r="F4" s="11" t="s">
        <v>12</v>
      </c>
      <c r="G4" s="11" t="s">
        <v>11</v>
      </c>
      <c r="H4" s="11" t="s">
        <v>12</v>
      </c>
      <c r="I4" s="6" t="s">
        <v>13</v>
      </c>
      <c r="J4" s="24"/>
      <c r="K4" s="10" t="s">
        <v>14</v>
      </c>
      <c r="L4" s="10"/>
      <c r="M4" s="10"/>
      <c r="N4" s="10"/>
      <c r="O4" s="10"/>
      <c r="P4" s="25"/>
      <c r="Q4" s="10"/>
      <c r="R4" s="10"/>
      <c r="S4" s="10" t="s">
        <v>7</v>
      </c>
      <c r="T4" s="10" t="s">
        <v>15</v>
      </c>
      <c r="U4" s="10"/>
    </row>
    <row r="5" spans="1:21" s="1" customFormat="1" ht="33" customHeight="1">
      <c r="A5" s="9"/>
      <c r="B5" s="9"/>
      <c r="C5" s="11"/>
      <c r="D5" s="11"/>
      <c r="E5" s="11"/>
      <c r="F5" s="11"/>
      <c r="G5" s="11"/>
      <c r="H5" s="11"/>
      <c r="I5" s="24"/>
      <c r="J5" s="24"/>
      <c r="K5" s="26" t="s">
        <v>16</v>
      </c>
      <c r="L5" s="26"/>
      <c r="M5" s="26" t="s">
        <v>17</v>
      </c>
      <c r="N5" s="26"/>
      <c r="O5" s="27"/>
      <c r="P5" s="28"/>
      <c r="Q5" s="10" t="s">
        <v>18</v>
      </c>
      <c r="R5" s="10" t="s">
        <v>19</v>
      </c>
      <c r="S5" s="10" t="s">
        <v>19</v>
      </c>
      <c r="T5" s="10" t="s">
        <v>20</v>
      </c>
      <c r="U5" s="10"/>
    </row>
    <row r="6" spans="1:21" s="1" customFormat="1" ht="18" customHeight="1">
      <c r="A6" s="9"/>
      <c r="B6" s="9"/>
      <c r="C6" s="11"/>
      <c r="D6" s="11"/>
      <c r="E6" s="11"/>
      <c r="F6" s="11"/>
      <c r="G6" s="11"/>
      <c r="H6" s="11"/>
      <c r="I6" s="11" t="s">
        <v>11</v>
      </c>
      <c r="J6" s="11" t="s">
        <v>12</v>
      </c>
      <c r="K6" s="12" t="s">
        <v>11</v>
      </c>
      <c r="L6" s="12" t="s">
        <v>12</v>
      </c>
      <c r="M6" s="12" t="s">
        <v>11</v>
      </c>
      <c r="N6" s="12" t="s">
        <v>12</v>
      </c>
      <c r="O6" s="12" t="s">
        <v>21</v>
      </c>
      <c r="P6" s="12" t="s">
        <v>11</v>
      </c>
      <c r="Q6" s="12" t="s">
        <v>11</v>
      </c>
      <c r="R6" s="12" t="s">
        <v>11</v>
      </c>
      <c r="S6" s="12" t="s">
        <v>11</v>
      </c>
      <c r="T6" s="12" t="s">
        <v>11</v>
      </c>
      <c r="U6" s="12" t="s">
        <v>12</v>
      </c>
    </row>
    <row r="7" spans="1:21" s="1" customFormat="1" ht="55.5" customHeight="1">
      <c r="A7" s="9">
        <v>1</v>
      </c>
      <c r="B7" s="12" t="s">
        <v>22</v>
      </c>
      <c r="C7" s="13">
        <v>435</v>
      </c>
      <c r="D7" s="13">
        <v>1503</v>
      </c>
      <c r="E7" s="13">
        <v>82</v>
      </c>
      <c r="F7" s="13">
        <v>309</v>
      </c>
      <c r="G7" s="13">
        <v>116</v>
      </c>
      <c r="H7" s="13">
        <v>418</v>
      </c>
      <c r="I7" s="13">
        <f aca="true" t="shared" si="0" ref="I7:I18">C7-E7-G7</f>
        <v>237</v>
      </c>
      <c r="J7" s="13">
        <f aca="true" t="shared" si="1" ref="J7:J18">D7-F7-H7</f>
        <v>776</v>
      </c>
      <c r="K7" s="13">
        <f>I7-M7</f>
        <v>190</v>
      </c>
      <c r="L7" s="13">
        <f>J7-N7</f>
        <v>655</v>
      </c>
      <c r="M7" s="13">
        <v>47</v>
      </c>
      <c r="N7" s="13">
        <v>121</v>
      </c>
      <c r="O7" s="29" t="s">
        <v>23</v>
      </c>
      <c r="P7" s="30">
        <v>231</v>
      </c>
      <c r="Q7" s="36">
        <v>62</v>
      </c>
      <c r="R7" s="36">
        <v>134</v>
      </c>
      <c r="S7" s="30">
        <v>10</v>
      </c>
      <c r="T7" s="24">
        <v>25</v>
      </c>
      <c r="U7" s="13">
        <v>88</v>
      </c>
    </row>
    <row r="8" spans="1:21" s="1" customFormat="1" ht="27" customHeight="1">
      <c r="A8" s="9">
        <v>2</v>
      </c>
      <c r="B8" s="12" t="s">
        <v>24</v>
      </c>
      <c r="C8" s="13">
        <v>383</v>
      </c>
      <c r="D8" s="13">
        <v>1306</v>
      </c>
      <c r="E8" s="13">
        <v>28</v>
      </c>
      <c r="F8" s="13">
        <v>73</v>
      </c>
      <c r="G8" s="13">
        <v>255</v>
      </c>
      <c r="H8" s="13">
        <v>989</v>
      </c>
      <c r="I8" s="13">
        <f t="shared" si="0"/>
        <v>100</v>
      </c>
      <c r="J8" s="13">
        <f t="shared" si="1"/>
        <v>244</v>
      </c>
      <c r="K8" s="13">
        <f aca="true" t="shared" si="2" ref="K8:K18">I8-M8</f>
        <v>100</v>
      </c>
      <c r="L8" s="13">
        <f aca="true" t="shared" si="3" ref="L8:L18">J8-N8</f>
        <v>244</v>
      </c>
      <c r="M8" s="13"/>
      <c r="N8" s="13"/>
      <c r="O8" s="31"/>
      <c r="P8" s="30">
        <v>95</v>
      </c>
      <c r="Q8" s="36">
        <v>43</v>
      </c>
      <c r="R8" s="36">
        <v>27</v>
      </c>
      <c r="S8" s="30"/>
      <c r="T8" s="24">
        <v>25</v>
      </c>
      <c r="U8" s="13">
        <v>88</v>
      </c>
    </row>
    <row r="9" spans="1:21" s="1" customFormat="1" ht="34.5" customHeight="1">
      <c r="A9" s="9">
        <v>3</v>
      </c>
      <c r="B9" s="12" t="s">
        <v>25</v>
      </c>
      <c r="C9" s="13">
        <v>903</v>
      </c>
      <c r="D9" s="13">
        <v>2847</v>
      </c>
      <c r="E9" s="13">
        <v>68</v>
      </c>
      <c r="F9" s="13">
        <v>226</v>
      </c>
      <c r="G9" s="13">
        <v>443</v>
      </c>
      <c r="H9" s="13">
        <v>1279</v>
      </c>
      <c r="I9" s="13">
        <f t="shared" si="0"/>
        <v>392</v>
      </c>
      <c r="J9" s="13">
        <f t="shared" si="1"/>
        <v>1342</v>
      </c>
      <c r="K9" s="13">
        <f t="shared" si="2"/>
        <v>304</v>
      </c>
      <c r="L9" s="13">
        <f t="shared" si="3"/>
        <v>1056</v>
      </c>
      <c r="M9" s="13">
        <v>88</v>
      </c>
      <c r="N9" s="13">
        <v>286</v>
      </c>
      <c r="O9" s="29" t="s">
        <v>26</v>
      </c>
      <c r="P9" s="30">
        <v>250</v>
      </c>
      <c r="Q9" s="36">
        <v>98</v>
      </c>
      <c r="R9" s="36">
        <v>12</v>
      </c>
      <c r="S9" s="30"/>
      <c r="T9" s="24">
        <v>140</v>
      </c>
      <c r="U9" s="13">
        <v>506</v>
      </c>
    </row>
    <row r="10" spans="1:21" s="1" customFormat="1" ht="24.75" customHeight="1">
      <c r="A10" s="9">
        <v>4</v>
      </c>
      <c r="B10" s="12" t="s">
        <v>27</v>
      </c>
      <c r="C10" s="13">
        <v>801</v>
      </c>
      <c r="D10" s="13">
        <v>2531</v>
      </c>
      <c r="E10" s="13">
        <v>120</v>
      </c>
      <c r="F10" s="13">
        <v>471</v>
      </c>
      <c r="G10" s="13">
        <v>332</v>
      </c>
      <c r="H10" s="13">
        <v>786</v>
      </c>
      <c r="I10" s="13">
        <f t="shared" si="0"/>
        <v>349</v>
      </c>
      <c r="J10" s="13">
        <f t="shared" si="1"/>
        <v>1274</v>
      </c>
      <c r="K10" s="13">
        <f t="shared" si="2"/>
        <v>330</v>
      </c>
      <c r="L10" s="13">
        <f t="shared" si="3"/>
        <v>1202</v>
      </c>
      <c r="M10" s="13">
        <v>19</v>
      </c>
      <c r="N10" s="13">
        <v>72</v>
      </c>
      <c r="O10" s="29" t="s">
        <v>28</v>
      </c>
      <c r="P10" s="30">
        <v>180</v>
      </c>
      <c r="Q10" s="36">
        <v>113</v>
      </c>
      <c r="R10" s="36">
        <v>17</v>
      </c>
      <c r="S10" s="30">
        <v>10</v>
      </c>
      <c r="T10" s="24">
        <v>40</v>
      </c>
      <c r="U10" s="13">
        <v>141</v>
      </c>
    </row>
    <row r="11" spans="1:21" s="1" customFormat="1" ht="24.75" customHeight="1">
      <c r="A11" s="9">
        <v>5</v>
      </c>
      <c r="B11" s="12" t="s">
        <v>29</v>
      </c>
      <c r="C11" s="13">
        <v>826</v>
      </c>
      <c r="D11" s="13">
        <v>2617</v>
      </c>
      <c r="E11" s="13">
        <v>78</v>
      </c>
      <c r="F11" s="13">
        <v>303</v>
      </c>
      <c r="G11" s="13">
        <v>544</v>
      </c>
      <c r="H11" s="13">
        <v>1788</v>
      </c>
      <c r="I11" s="13">
        <f t="shared" si="0"/>
        <v>204</v>
      </c>
      <c r="J11" s="13">
        <f t="shared" si="1"/>
        <v>526</v>
      </c>
      <c r="K11" s="13">
        <f t="shared" si="2"/>
        <v>201</v>
      </c>
      <c r="L11" s="13">
        <f t="shared" si="3"/>
        <v>517</v>
      </c>
      <c r="M11" s="13">
        <v>3</v>
      </c>
      <c r="N11" s="13">
        <v>9</v>
      </c>
      <c r="O11" s="29" t="s">
        <v>30</v>
      </c>
      <c r="P11" s="30">
        <v>241</v>
      </c>
      <c r="Q11" s="36">
        <v>148</v>
      </c>
      <c r="R11" s="36">
        <v>48</v>
      </c>
      <c r="S11" s="30"/>
      <c r="T11" s="24">
        <v>45</v>
      </c>
      <c r="U11" s="13">
        <v>158</v>
      </c>
    </row>
    <row r="12" spans="1:21" s="1" customFormat="1" ht="24.75" customHeight="1">
      <c r="A12" s="9">
        <v>6</v>
      </c>
      <c r="B12" s="12" t="s">
        <v>31</v>
      </c>
      <c r="C12" s="13">
        <v>1191</v>
      </c>
      <c r="D12" s="13">
        <v>3577</v>
      </c>
      <c r="E12" s="13">
        <v>93</v>
      </c>
      <c r="F12" s="13">
        <v>345</v>
      </c>
      <c r="G12" s="13">
        <v>473</v>
      </c>
      <c r="H12" s="13">
        <v>1708</v>
      </c>
      <c r="I12" s="13">
        <f t="shared" si="0"/>
        <v>625</v>
      </c>
      <c r="J12" s="13">
        <f t="shared" si="1"/>
        <v>1524</v>
      </c>
      <c r="K12" s="13">
        <f t="shared" si="2"/>
        <v>620</v>
      </c>
      <c r="L12" s="13">
        <f t="shared" si="3"/>
        <v>1505</v>
      </c>
      <c r="M12" s="13">
        <v>5</v>
      </c>
      <c r="N12" s="13">
        <v>19</v>
      </c>
      <c r="O12" s="29" t="s">
        <v>32</v>
      </c>
      <c r="P12" s="30">
        <v>232</v>
      </c>
      <c r="Q12" s="37">
        <v>58</v>
      </c>
      <c r="R12" s="37">
        <v>139</v>
      </c>
      <c r="S12" s="30">
        <v>10</v>
      </c>
      <c r="T12" s="24">
        <v>25</v>
      </c>
      <c r="U12" s="13">
        <v>88</v>
      </c>
    </row>
    <row r="13" spans="1:21" s="1" customFormat="1" ht="24.75" customHeight="1">
      <c r="A13" s="9">
        <v>7</v>
      </c>
      <c r="B13" s="12" t="s">
        <v>33</v>
      </c>
      <c r="C13" s="13">
        <v>448</v>
      </c>
      <c r="D13" s="13">
        <v>1345</v>
      </c>
      <c r="E13" s="13">
        <v>94</v>
      </c>
      <c r="F13" s="13">
        <v>364</v>
      </c>
      <c r="G13" s="13">
        <v>251</v>
      </c>
      <c r="H13" s="13">
        <v>575</v>
      </c>
      <c r="I13" s="13">
        <f t="shared" si="0"/>
        <v>103</v>
      </c>
      <c r="J13" s="13">
        <f t="shared" si="1"/>
        <v>406</v>
      </c>
      <c r="K13" s="13">
        <f t="shared" si="2"/>
        <v>82</v>
      </c>
      <c r="L13" s="13">
        <f t="shared" si="3"/>
        <v>338</v>
      </c>
      <c r="M13" s="13">
        <v>21</v>
      </c>
      <c r="N13" s="13">
        <v>68</v>
      </c>
      <c r="O13" s="29" t="s">
        <v>34</v>
      </c>
      <c r="P13" s="30">
        <v>182</v>
      </c>
      <c r="Q13" s="37">
        <v>84</v>
      </c>
      <c r="R13" s="37">
        <v>33</v>
      </c>
      <c r="S13" s="30">
        <v>10</v>
      </c>
      <c r="T13" s="24">
        <v>55</v>
      </c>
      <c r="U13" s="13">
        <v>194</v>
      </c>
    </row>
    <row r="14" spans="1:21" s="1" customFormat="1" ht="24.75" customHeight="1">
      <c r="A14" s="9">
        <v>8</v>
      </c>
      <c r="B14" s="12" t="s">
        <v>35</v>
      </c>
      <c r="C14" s="13">
        <v>428</v>
      </c>
      <c r="D14" s="13">
        <v>1529</v>
      </c>
      <c r="E14" s="13">
        <v>63</v>
      </c>
      <c r="F14" s="13">
        <v>250</v>
      </c>
      <c r="G14" s="13">
        <v>193</v>
      </c>
      <c r="H14" s="13">
        <v>522</v>
      </c>
      <c r="I14" s="13">
        <f t="shared" si="0"/>
        <v>172</v>
      </c>
      <c r="J14" s="13">
        <f t="shared" si="1"/>
        <v>757</v>
      </c>
      <c r="K14" s="13">
        <f t="shared" si="2"/>
        <v>166</v>
      </c>
      <c r="L14" s="13">
        <f t="shared" si="3"/>
        <v>736</v>
      </c>
      <c r="M14" s="13">
        <v>6</v>
      </c>
      <c r="N14" s="13">
        <v>21</v>
      </c>
      <c r="O14" s="29" t="s">
        <v>36</v>
      </c>
      <c r="P14" s="30">
        <v>290</v>
      </c>
      <c r="Q14" s="37">
        <v>110</v>
      </c>
      <c r="R14" s="37">
        <v>0</v>
      </c>
      <c r="S14" s="30">
        <v>30</v>
      </c>
      <c r="T14" s="24">
        <v>150</v>
      </c>
      <c r="U14" s="13">
        <v>528</v>
      </c>
    </row>
    <row r="15" spans="1:21" s="1" customFormat="1" ht="34.5" customHeight="1">
      <c r="A15" s="9">
        <v>9</v>
      </c>
      <c r="B15" s="12" t="s">
        <v>37</v>
      </c>
      <c r="C15" s="13">
        <v>557</v>
      </c>
      <c r="D15" s="13">
        <v>1959</v>
      </c>
      <c r="E15" s="13">
        <v>110</v>
      </c>
      <c r="F15" s="13">
        <v>421</v>
      </c>
      <c r="G15" s="13">
        <v>286</v>
      </c>
      <c r="H15" s="13">
        <v>1173</v>
      </c>
      <c r="I15" s="13">
        <f t="shared" si="0"/>
        <v>161</v>
      </c>
      <c r="J15" s="13">
        <f t="shared" si="1"/>
        <v>365</v>
      </c>
      <c r="K15" s="13">
        <f t="shared" si="2"/>
        <v>141</v>
      </c>
      <c r="L15" s="13">
        <f t="shared" si="3"/>
        <v>307</v>
      </c>
      <c r="M15" s="13">
        <v>20</v>
      </c>
      <c r="N15" s="13">
        <v>58</v>
      </c>
      <c r="O15" s="29" t="s">
        <v>38</v>
      </c>
      <c r="P15" s="30">
        <v>197</v>
      </c>
      <c r="Q15" s="36">
        <v>87</v>
      </c>
      <c r="R15" s="38">
        <v>70</v>
      </c>
      <c r="S15" s="30">
        <v>10</v>
      </c>
      <c r="T15" s="24">
        <v>30</v>
      </c>
      <c r="U15" s="13">
        <v>106</v>
      </c>
    </row>
    <row r="16" spans="1:21" s="1" customFormat="1" ht="34.5" customHeight="1">
      <c r="A16" s="9">
        <v>10</v>
      </c>
      <c r="B16" s="12" t="s">
        <v>39</v>
      </c>
      <c r="C16" s="13">
        <v>477</v>
      </c>
      <c r="D16" s="13">
        <v>1611</v>
      </c>
      <c r="E16" s="13">
        <v>66</v>
      </c>
      <c r="F16" s="13">
        <v>247</v>
      </c>
      <c r="G16" s="13">
        <v>248</v>
      </c>
      <c r="H16" s="13">
        <v>880</v>
      </c>
      <c r="I16" s="13">
        <f t="shared" si="0"/>
        <v>163</v>
      </c>
      <c r="J16" s="13">
        <f t="shared" si="1"/>
        <v>484</v>
      </c>
      <c r="K16" s="13">
        <f t="shared" si="2"/>
        <v>139</v>
      </c>
      <c r="L16" s="13">
        <f t="shared" si="3"/>
        <v>429</v>
      </c>
      <c r="M16" s="13">
        <v>24</v>
      </c>
      <c r="N16" s="13">
        <v>55</v>
      </c>
      <c r="O16" s="29" t="s">
        <v>40</v>
      </c>
      <c r="P16" s="30">
        <v>209</v>
      </c>
      <c r="Q16" s="37">
        <v>129</v>
      </c>
      <c r="R16" s="37">
        <v>0</v>
      </c>
      <c r="S16" s="30">
        <v>10</v>
      </c>
      <c r="T16" s="24">
        <v>70</v>
      </c>
      <c r="U16" s="13">
        <v>224</v>
      </c>
    </row>
    <row r="17" spans="1:21" s="1" customFormat="1" ht="27" customHeight="1">
      <c r="A17" s="9">
        <v>11</v>
      </c>
      <c r="B17" s="12" t="s">
        <v>41</v>
      </c>
      <c r="C17" s="13">
        <v>443</v>
      </c>
      <c r="D17" s="13">
        <v>1151</v>
      </c>
      <c r="E17" s="13">
        <v>44</v>
      </c>
      <c r="F17" s="13">
        <v>223</v>
      </c>
      <c r="G17" s="13">
        <v>192</v>
      </c>
      <c r="H17" s="13">
        <v>546</v>
      </c>
      <c r="I17" s="13">
        <f t="shared" si="0"/>
        <v>207</v>
      </c>
      <c r="J17" s="13">
        <f t="shared" si="1"/>
        <v>382</v>
      </c>
      <c r="K17" s="13">
        <f t="shared" si="2"/>
        <v>207</v>
      </c>
      <c r="L17" s="13">
        <f t="shared" si="3"/>
        <v>382</v>
      </c>
      <c r="M17" s="13"/>
      <c r="N17" s="13"/>
      <c r="O17" s="31"/>
      <c r="P17" s="30">
        <v>122</v>
      </c>
      <c r="Q17" s="37">
        <v>72</v>
      </c>
      <c r="R17" s="37">
        <v>20</v>
      </c>
      <c r="S17" s="30">
        <v>10</v>
      </c>
      <c r="T17" s="24">
        <v>20</v>
      </c>
      <c r="U17" s="13">
        <v>70</v>
      </c>
    </row>
    <row r="18" spans="1:21" s="1" customFormat="1" ht="84" customHeight="1">
      <c r="A18" s="9">
        <v>12</v>
      </c>
      <c r="B18" s="12" t="s">
        <v>42</v>
      </c>
      <c r="C18" s="13">
        <v>2632</v>
      </c>
      <c r="D18" s="13">
        <v>8582</v>
      </c>
      <c r="E18" s="13">
        <v>261</v>
      </c>
      <c r="F18" s="13">
        <v>995</v>
      </c>
      <c r="G18" s="13">
        <v>851</v>
      </c>
      <c r="H18" s="13">
        <v>2737</v>
      </c>
      <c r="I18" s="13">
        <f t="shared" si="0"/>
        <v>1520</v>
      </c>
      <c r="J18" s="13">
        <f t="shared" si="1"/>
        <v>4850</v>
      </c>
      <c r="K18" s="13">
        <f t="shared" si="2"/>
        <v>1399</v>
      </c>
      <c r="L18" s="13">
        <f t="shared" si="3"/>
        <v>4546</v>
      </c>
      <c r="M18" s="13">
        <v>121</v>
      </c>
      <c r="N18" s="13">
        <v>304</v>
      </c>
      <c r="O18" s="29" t="s">
        <v>43</v>
      </c>
      <c r="P18" s="30">
        <v>400</v>
      </c>
      <c r="Q18" s="36">
        <v>225</v>
      </c>
      <c r="R18" s="30"/>
      <c r="S18" s="30"/>
      <c r="T18" s="24">
        <v>175</v>
      </c>
      <c r="U18" s="13">
        <v>628</v>
      </c>
    </row>
    <row r="19" spans="1:21" s="2" customFormat="1" ht="27" customHeight="1">
      <c r="A19" s="14"/>
      <c r="B19" s="15" t="s">
        <v>44</v>
      </c>
      <c r="C19" s="16">
        <f aca="true" t="shared" si="4" ref="C19:N19">SUM(C7:C18)</f>
        <v>9524</v>
      </c>
      <c r="D19" s="16">
        <f t="shared" si="4"/>
        <v>30558</v>
      </c>
      <c r="E19" s="16">
        <f t="shared" si="4"/>
        <v>1107</v>
      </c>
      <c r="F19" s="16">
        <f t="shared" si="4"/>
        <v>4227</v>
      </c>
      <c r="G19" s="16">
        <f t="shared" si="4"/>
        <v>4184</v>
      </c>
      <c r="H19" s="16">
        <f t="shared" si="4"/>
        <v>13401</v>
      </c>
      <c r="I19" s="16">
        <f t="shared" si="4"/>
        <v>4233</v>
      </c>
      <c r="J19" s="16">
        <f t="shared" si="4"/>
        <v>12930</v>
      </c>
      <c r="K19" s="16">
        <f t="shared" si="4"/>
        <v>3879</v>
      </c>
      <c r="L19" s="16">
        <f t="shared" si="4"/>
        <v>11917</v>
      </c>
      <c r="M19" s="16">
        <f t="shared" si="4"/>
        <v>354</v>
      </c>
      <c r="N19" s="16">
        <f t="shared" si="4"/>
        <v>1013</v>
      </c>
      <c r="O19" s="32"/>
      <c r="P19" s="33">
        <f aca="true" t="shared" si="5" ref="P19:U19">SUM(P7:P18)</f>
        <v>2629</v>
      </c>
      <c r="Q19" s="33">
        <f t="shared" si="5"/>
        <v>1229</v>
      </c>
      <c r="R19" s="33">
        <f t="shared" si="5"/>
        <v>500</v>
      </c>
      <c r="S19" s="33">
        <f t="shared" si="5"/>
        <v>100</v>
      </c>
      <c r="T19" s="33">
        <f t="shared" si="5"/>
        <v>800</v>
      </c>
      <c r="U19" s="33">
        <f t="shared" si="5"/>
        <v>2819</v>
      </c>
    </row>
    <row r="20" spans="1:21" ht="24" customHeight="1">
      <c r="A20" s="17" t="s">
        <v>45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4"/>
      <c r="P20" s="17"/>
      <c r="Q20" s="17"/>
      <c r="R20" s="17"/>
      <c r="S20" s="17"/>
      <c r="T20" s="17"/>
      <c r="U20" s="17"/>
    </row>
  </sheetData>
  <sheetProtection/>
  <mergeCells count="25">
    <mergeCell ref="A1:U1"/>
    <mergeCell ref="C2:O2"/>
    <mergeCell ref="P2:U2"/>
    <mergeCell ref="C3:D3"/>
    <mergeCell ref="E3:F3"/>
    <mergeCell ref="G3:H3"/>
    <mergeCell ref="I3:O3"/>
    <mergeCell ref="S3:U3"/>
    <mergeCell ref="K4:O4"/>
    <mergeCell ref="T4:U4"/>
    <mergeCell ref="K5:L5"/>
    <mergeCell ref="M5:O5"/>
    <mergeCell ref="T5:U5"/>
    <mergeCell ref="A20:U20"/>
    <mergeCell ref="A2:A6"/>
    <mergeCell ref="B2:B6"/>
    <mergeCell ref="C4:C6"/>
    <mergeCell ref="D4:D6"/>
    <mergeCell ref="E4:E6"/>
    <mergeCell ref="F4:F6"/>
    <mergeCell ref="G4:G6"/>
    <mergeCell ref="H4:H6"/>
    <mergeCell ref="P3:P5"/>
    <mergeCell ref="I4:J5"/>
    <mergeCell ref="Q3:R4"/>
  </mergeCells>
  <printOptions/>
  <pageMargins left="0.75" right="0.75" top="0.71" bottom="0.55" header="0.51" footer="0.51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bqb</dc:creator>
  <cp:keywords/>
  <dc:description/>
  <cp:lastModifiedBy>769348556@qq.com</cp:lastModifiedBy>
  <dcterms:created xsi:type="dcterms:W3CDTF">2018-12-24T02:28:14Z</dcterms:created>
  <dcterms:modified xsi:type="dcterms:W3CDTF">2018-12-24T06:19:50Z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